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3" sheetId="2" state="visible" r:id="rId3"/>
    <sheet name="Лист2" sheetId="3" state="visible" r:id="rId4"/>
    <sheet name="Лист5 дороги" sheetId="4" state="hidden" r:id="rId5"/>
    <sheet name="Лист7 транспорт" sheetId="5" state="hidden" r:id="rId6"/>
    <sheet name="Сопоставление названий" sheetId="6" state="hidden" r:id="rId7"/>
    <sheet name="дороги голоса 2014" sheetId="7" state="hidden" r:id="rId8"/>
    <sheet name="дороги % 2014" sheetId="8" state="hidden" r:id="rId9"/>
    <sheet name="транспорт % 2014" sheetId="9" state="hidden" r:id="rId10"/>
    <sheet name="транспорт голоса 2014" sheetId="10" state="hidden" r:id="rId11"/>
    <sheet name="жкх % и голоса 2014" sheetId="11" state="hidden" r:id="rId12"/>
  </sheets>
  <definedNames>
    <definedName function="false" hidden="false" localSheetId="0" name="_xlnm.Print_Area" vbProcedure="false">Лист1!$A$1:$W$100</definedName>
    <definedName function="false" hidden="false" localSheetId="0" name="_xlnm.Print_Titles" vbProcedure="false">Лист1!$4:$5</definedName>
    <definedName function="false" hidden="true" localSheetId="0" name="_xlnm._FilterDatabase" vbProcedure="false">Лист1!$C$5:$L$100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<sst xmlns="http://schemas.openxmlformats.org/spreadsheetml/2006/main" count="2155" uniqueCount="566">
  <si>
    <r>
      <rPr>
        <sz val="14"/>
        <rFont val="Times New Roman"/>
        <family val="1"/>
        <charset val="204"/>
      </rPr>
      <t xml:space="preserve">Приложение № 1 к письму 
от ____________ № _____________
</t>
    </r>
  </si>
  <si>
    <r>
      <rPr>
        <b val="true"/>
        <sz val="14"/>
        <rFont val="Times New Roman"/>
        <family val="1"/>
        <charset val="204"/>
      </rPr>
      <t xml:space="preserve"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"Удовлетворенность качеством автомобильных дорог" и "Удовлетворенность качеством транспортного обслуживания", проведенных на портале «Открытое Правительство Свердловской области», за</t>
    </r>
    <r>
      <rPr>
        <b val="true"/>
        <sz val="14"/>
        <color rgb="FF000000"/>
        <rFont val="Times New Roman"/>
        <family val="1"/>
        <charset val="204"/>
      </rPr>
      <t xml:space="preserve"> 2023 год</t>
    </r>
  </si>
  <si>
    <t xml:space="preserve">№</t>
  </si>
  <si>
    <t xml:space="preserve">Наименование муниципального образования</t>
  </si>
  <si>
    <t xml:space="preserve">Удовлетворенность уровнем предоставления жилищно-коммунальных услуг</t>
  </si>
  <si>
    <t xml:space="preserve">Удовлетворенность уровнем организации теплоснабжения (снабжения населения топливом)</t>
  </si>
  <si>
    <t xml:space="preserve">Удовлетворенность уровнем организации водоснабжения (водоотведение)</t>
  </si>
  <si>
    <t xml:space="preserve">Удовлетворенность уровнем организации электроснабжения</t>
  </si>
  <si>
    <t xml:space="preserve">Удовлетворенность уровнем организации газоснабжения</t>
  </si>
  <si>
    <t xml:space="preserve">Удовлетворенность качеством автомобильных дорог 2023 год</t>
  </si>
  <si>
    <t xml:space="preserve">Удовлетворенность качеством транспортного обслуживания 2023 год</t>
  </si>
  <si>
    <t xml:space="preserve"> Численность совершеннолетнего населения (данные на 01.01.2023)</t>
  </si>
  <si>
    <t xml:space="preserve">Численость населения, принявшего участие в опросе</t>
  </si>
  <si>
    <t xml:space="preserve">% участия в опросах от совершеннолетнего населения (в 2023 году)</t>
  </si>
  <si>
    <t xml:space="preserve">Количество голосов по всем видам жилищно-коммунальных услуг</t>
  </si>
  <si>
    <t xml:space="preserve">Результат опроса, %</t>
  </si>
  <si>
    <t xml:space="preserve">Количество голосов</t>
  </si>
  <si>
    <t xml:space="preserve">Всего голосов</t>
  </si>
  <si>
    <t xml:space="preserve">из них положи-тельных голосов</t>
  </si>
  <si>
    <t xml:space="preserve">Предложения по оценке результатов</t>
  </si>
  <si>
    <t xml:space="preserve">1.</t>
  </si>
  <si>
    <t xml:space="preserve">Муниципальное образование
город Алапаевск</t>
  </si>
  <si>
    <t xml:space="preserve">нет данных</t>
  </si>
  <si>
    <t xml:space="preserve">нет данных для оценки</t>
  </si>
  <si>
    <t xml:space="preserve">удовлетворительно</t>
  </si>
  <si>
    <t xml:space="preserve">2.</t>
  </si>
  <si>
    <t xml:space="preserve">Муниципальное образование Алапаевское</t>
  </si>
  <si>
    <t xml:space="preserve">3.</t>
  </si>
  <si>
    <t xml:space="preserve">Арамильский городской округ</t>
  </si>
  <si>
    <t xml:space="preserve">4.</t>
  </si>
  <si>
    <t xml:space="preserve">Артемовский городской округ</t>
  </si>
  <si>
    <t xml:space="preserve">5.</t>
  </si>
  <si>
    <t xml:space="preserve">Артинский городской округ</t>
  </si>
  <si>
    <t xml:space="preserve">неудовлетворительно, отрицательная динамика в сравнении с результатом 2022 года (100,0%) - снижение на 60%</t>
  </si>
  <si>
    <t xml:space="preserve">6.</t>
  </si>
  <si>
    <t xml:space="preserve">Асбестовский городской округ</t>
  </si>
  <si>
    <t xml:space="preserve">7.</t>
  </si>
  <si>
    <t xml:space="preserve">Ачитский городской округ</t>
  </si>
  <si>
    <t xml:space="preserve">недостаточно данных для корректной оценки</t>
  </si>
  <si>
    <t xml:space="preserve">8.</t>
  </si>
  <si>
    <t xml:space="preserve">Баженовское сельское поселение</t>
  </si>
  <si>
    <t xml:space="preserve">9.</t>
  </si>
  <si>
    <t xml:space="preserve">Байкаловский муниципальный район</t>
  </si>
  <si>
    <t xml:space="preserve">10.</t>
  </si>
  <si>
    <t xml:space="preserve">Байкаловское сельское поселение</t>
  </si>
  <si>
    <t xml:space="preserve">11.</t>
  </si>
  <si>
    <t xml:space="preserve">Белоярский городской округ</t>
  </si>
  <si>
    <t xml:space="preserve">12.</t>
  </si>
  <si>
    <t xml:space="preserve">Березовский  городской округ</t>
  </si>
  <si>
    <t xml:space="preserve">13.</t>
  </si>
  <si>
    <t xml:space="preserve">Бисертский городской округ</t>
  </si>
  <si>
    <t xml:space="preserve">14.</t>
  </si>
  <si>
    <t xml:space="preserve">Верхнесалдинский городской округ</t>
  </si>
  <si>
    <t xml:space="preserve">15.</t>
  </si>
  <si>
    <t xml:space="preserve">Волчанский городской округ</t>
  </si>
  <si>
    <t xml:space="preserve">16.</t>
  </si>
  <si>
    <t xml:space="preserve">Гаринский городской округ</t>
  </si>
  <si>
    <t xml:space="preserve">17.</t>
  </si>
  <si>
    <t xml:space="preserve">Горноуральский городской округ</t>
  </si>
  <si>
    <t xml:space="preserve">неудовлетворительно, отрицательная динамика в сравнении с результатом 2022 года (85,7%) -снижение на 37%</t>
  </si>
  <si>
    <t xml:space="preserve">18.</t>
  </si>
  <si>
    <t xml:space="preserve">город Нижний Тагил</t>
  </si>
  <si>
    <t xml:space="preserve">19.</t>
  </si>
  <si>
    <t xml:space="preserve">городское поселение Верхние Серги</t>
  </si>
  <si>
    <t xml:space="preserve">20.</t>
  </si>
  <si>
    <t xml:space="preserve">Городской округ «Город Лесной»</t>
  </si>
  <si>
    <t xml:space="preserve">неудовлетворительно, отрицательная динамика в сравнении с результатом 2022 года (100,0%) -снижение на 30,9%</t>
  </si>
  <si>
    <t xml:space="preserve">21.</t>
  </si>
  <si>
    <t xml:space="preserve">городской округ Богданович</t>
  </si>
  <si>
    <t xml:space="preserve">22.</t>
  </si>
  <si>
    <t xml:space="preserve">городской округ Верхнее Дуброво</t>
  </si>
  <si>
    <t xml:space="preserve">неудовлетворительно, отрицательная динамика в сравнении с результатом 2022 года (88,9%) - снижение на 37,4%</t>
  </si>
  <si>
    <t xml:space="preserve">23.</t>
  </si>
  <si>
    <t xml:space="preserve">городской округ Верх-Нейвинский</t>
  </si>
  <si>
    <t xml:space="preserve">24.</t>
  </si>
  <si>
    <t xml:space="preserve">городской округ Верхний Тагил</t>
  </si>
  <si>
    <t xml:space="preserve">25.</t>
  </si>
  <si>
    <t xml:space="preserve">городской округ Верхняя Пышма</t>
  </si>
  <si>
    <t xml:space="preserve">26.</t>
  </si>
  <si>
    <t xml:space="preserve">Городской округ Верхняя Тура</t>
  </si>
  <si>
    <t xml:space="preserve">27.</t>
  </si>
  <si>
    <t xml:space="preserve">городской округ Верхотурский</t>
  </si>
  <si>
    <t xml:space="preserve">28.</t>
  </si>
  <si>
    <t xml:space="preserve">городской округ Дегтярск</t>
  </si>
  <si>
    <t xml:space="preserve">29.</t>
  </si>
  <si>
    <t xml:space="preserve">городской округ Заречный</t>
  </si>
  <si>
    <t xml:space="preserve">30.</t>
  </si>
  <si>
    <t xml:space="preserve">городской округ ЗАТО Свободный</t>
  </si>
  <si>
    <t xml:space="preserve">31.</t>
  </si>
  <si>
    <t xml:space="preserve">городской округ Карпинск</t>
  </si>
  <si>
    <t xml:space="preserve">32.</t>
  </si>
  <si>
    <t xml:space="preserve">городской округ Краснотурьинск</t>
  </si>
  <si>
    <t xml:space="preserve">33.</t>
  </si>
  <si>
    <t xml:space="preserve">городской округ Красноуральск </t>
  </si>
  <si>
    <t xml:space="preserve">неудовлетворительно, отрицательная динамика в сравнении с результатом 2022 года (81,7%) - снижение на 32,5%</t>
  </si>
  <si>
    <t xml:space="preserve">34.</t>
  </si>
  <si>
    <t xml:space="preserve">городской округ Красноуфимск</t>
  </si>
  <si>
    <t xml:space="preserve">35.</t>
  </si>
  <si>
    <t xml:space="preserve">городской округ Нижняя Салда</t>
  </si>
  <si>
    <t xml:space="preserve">36.</t>
  </si>
  <si>
    <t xml:space="preserve">городской округ Пелым</t>
  </si>
  <si>
    <t xml:space="preserve">37.</t>
  </si>
  <si>
    <t xml:space="preserve">городской округ Первоуральск</t>
  </si>
  <si>
    <t xml:space="preserve">38.</t>
  </si>
  <si>
    <t xml:space="preserve">городской округ Ревда</t>
  </si>
  <si>
    <t xml:space="preserve">39.</t>
  </si>
  <si>
    <t xml:space="preserve">городской округ Рефтинский</t>
  </si>
  <si>
    <t xml:space="preserve">40.</t>
  </si>
  <si>
    <t xml:space="preserve">городской округ Среднеуральск</t>
  </si>
  <si>
    <t xml:space="preserve">41.</t>
  </si>
  <si>
    <t xml:space="preserve">городской округ Староуткинск</t>
  </si>
  <si>
    <t xml:space="preserve">42.</t>
  </si>
  <si>
    <t xml:space="preserve">городской округ Сухой Лог</t>
  </si>
  <si>
    <t xml:space="preserve">43.</t>
  </si>
  <si>
    <t xml:space="preserve">Дружининское городское поселение</t>
  </si>
  <si>
    <t xml:space="preserve">44.</t>
  </si>
  <si>
    <t xml:space="preserve">Ивдельский городской округ</t>
  </si>
  <si>
    <t xml:space="preserve">45.</t>
  </si>
  <si>
    <t xml:space="preserve">Ирбитское муниципальное образование</t>
  </si>
  <si>
    <t xml:space="preserve">46.</t>
  </si>
  <si>
    <t xml:space="preserve">Каменский городской округ</t>
  </si>
  <si>
    <t xml:space="preserve">47.</t>
  </si>
  <si>
    <t xml:space="preserve">Камышловский городской округ</t>
  </si>
  <si>
    <t xml:space="preserve">48.</t>
  </si>
  <si>
    <t xml:space="preserve">Качканарский городской округ</t>
  </si>
  <si>
    <t xml:space="preserve">49.</t>
  </si>
  <si>
    <t xml:space="preserve">Кировградский городской округ</t>
  </si>
  <si>
    <t xml:space="preserve">50.</t>
  </si>
  <si>
    <t xml:space="preserve">Кленовское сельское поселение</t>
  </si>
  <si>
    <t xml:space="preserve">51.</t>
  </si>
  <si>
    <t xml:space="preserve">Краснополянское сельское поселение</t>
  </si>
  <si>
    <t xml:space="preserve">−</t>
  </si>
  <si>
    <t xml:space="preserve">52.</t>
  </si>
  <si>
    <t xml:space="preserve">Кузнецовское сельское поселение</t>
  </si>
  <si>
    <t xml:space="preserve">53.</t>
  </si>
  <si>
    <t xml:space="preserve">Кушвинский городской округ</t>
  </si>
  <si>
    <t xml:space="preserve">54.</t>
  </si>
  <si>
    <t xml:space="preserve">Малышевский городской округ</t>
  </si>
  <si>
    <t xml:space="preserve">55.</t>
  </si>
  <si>
    <t xml:space="preserve">Махневское муниципальное образование</t>
  </si>
  <si>
    <t xml:space="preserve">56.</t>
  </si>
  <si>
    <t xml:space="preserve">Михайловское муниципальное образование</t>
  </si>
  <si>
    <t xml:space="preserve">57.</t>
  </si>
  <si>
    <t xml:space="preserve">муниципальное образование «Восточное сельское поселение»</t>
  </si>
  <si>
    <t xml:space="preserve">58.</t>
  </si>
  <si>
    <t xml:space="preserve">муниципальное образование «Галкинское сельское поселение»</t>
  </si>
  <si>
    <t xml:space="preserve">59.</t>
  </si>
  <si>
    <t xml:space="preserve">муниципальное образование «город Екатеринбург»</t>
  </si>
  <si>
    <t xml:space="preserve">60.</t>
  </si>
  <si>
    <t xml:space="preserve">муниципальное образование «Зареченское сельское поселение»</t>
  </si>
  <si>
    <t xml:space="preserve">неудовлетворительно</t>
  </si>
  <si>
    <t xml:space="preserve">61.</t>
  </si>
  <si>
    <t xml:space="preserve">Муниципальное образование «Калиновское сельское поселение»</t>
  </si>
  <si>
    <t xml:space="preserve">62.</t>
  </si>
  <si>
    <t xml:space="preserve">муниципальное образование «Обуховское сельское поселение»</t>
  </si>
  <si>
    <t xml:space="preserve">63.</t>
  </si>
  <si>
    <t xml:space="preserve">муниципальное образование «поселок Уральский»</t>
  </si>
  <si>
    <t xml:space="preserve">неудовлетворительно, отрицательная динамика в сравнении с результатом 2022 года (100,0%) - снижение на 50,0%</t>
  </si>
  <si>
    <t xml:space="preserve">64.</t>
  </si>
  <si>
    <t xml:space="preserve">Муниципальное образование город Ирбит</t>
  </si>
  <si>
    <t xml:space="preserve">65.</t>
  </si>
  <si>
    <t xml:space="preserve">муниципальное образование «Город Каменск-Уральский» </t>
  </si>
  <si>
    <t xml:space="preserve">66.</t>
  </si>
  <si>
    <t xml:space="preserve">муниципальное образование Камышловский муниципальный район</t>
  </si>
  <si>
    <t xml:space="preserve">67.</t>
  </si>
  <si>
    <t xml:space="preserve">Муниципальное образование Красноуфимский округ</t>
  </si>
  <si>
    <t xml:space="preserve">68.</t>
  </si>
  <si>
    <t xml:space="preserve">муниципальное образование рабочий поселок Атиг</t>
  </si>
  <si>
    <t xml:space="preserve">69.</t>
  </si>
  <si>
    <t xml:space="preserve">Невьянский городской округ</t>
  </si>
  <si>
    <t xml:space="preserve">70.</t>
  </si>
  <si>
    <t xml:space="preserve">Нижнесергинский муниципальный район</t>
  </si>
  <si>
    <t xml:space="preserve">71.</t>
  </si>
  <si>
    <t xml:space="preserve">Нижнесергинское городское поселение</t>
  </si>
  <si>
    <t xml:space="preserve">72.</t>
  </si>
  <si>
    <t xml:space="preserve">Нижнетуринский городской округ</t>
  </si>
  <si>
    <t xml:space="preserve">73.</t>
  </si>
  <si>
    <t xml:space="preserve">Ницинское сельское поселение</t>
  </si>
  <si>
    <t xml:space="preserve">74.</t>
  </si>
  <si>
    <t xml:space="preserve">Новолялинский городской округ</t>
  </si>
  <si>
    <t xml:space="preserve">75.</t>
  </si>
  <si>
    <t xml:space="preserve">Новоуральский городской округ</t>
  </si>
  <si>
    <t xml:space="preserve">76.</t>
  </si>
  <si>
    <t xml:space="preserve">Полевской городской округ</t>
  </si>
  <si>
    <t xml:space="preserve">77.</t>
  </si>
  <si>
    <t xml:space="preserve">Пышминский городской округ</t>
  </si>
  <si>
    <t xml:space="preserve">78.</t>
  </si>
  <si>
    <t xml:space="preserve">Режевской городской округ</t>
  </si>
  <si>
    <t xml:space="preserve">79.</t>
  </si>
  <si>
    <t xml:space="preserve">Североуральский городской округ</t>
  </si>
  <si>
    <t xml:space="preserve">80.</t>
  </si>
  <si>
    <t xml:space="preserve">Серовский городской округ</t>
  </si>
  <si>
    <t xml:space="preserve">81.</t>
  </si>
  <si>
    <t xml:space="preserve">Сладковское сельское поселение</t>
  </si>
  <si>
    <t xml:space="preserve">82.</t>
  </si>
  <si>
    <t xml:space="preserve">Слободо-Туринский муниципальный район</t>
  </si>
  <si>
    <t xml:space="preserve">83.</t>
  </si>
  <si>
    <t xml:space="preserve">Слободо-Туринское сельское поселение</t>
  </si>
  <si>
    <t xml:space="preserve">84.</t>
  </si>
  <si>
    <t xml:space="preserve">Сосьвинский городской округ</t>
  </si>
  <si>
    <t xml:space="preserve">85.</t>
  </si>
  <si>
    <t xml:space="preserve">Сысертский городской округ</t>
  </si>
  <si>
    <t xml:space="preserve">86.</t>
  </si>
  <si>
    <t xml:space="preserve">Таборинский муниципальный район</t>
  </si>
  <si>
    <t xml:space="preserve">87.</t>
  </si>
  <si>
    <t xml:space="preserve">Таборинское сельское поселение</t>
  </si>
  <si>
    <t xml:space="preserve">88.</t>
  </si>
  <si>
    <t xml:space="preserve">Тавдинский городской округ</t>
  </si>
  <si>
    <t xml:space="preserve">89.</t>
  </si>
  <si>
    <t xml:space="preserve">Талицкий городской округ</t>
  </si>
  <si>
    <t xml:space="preserve">90.</t>
  </si>
  <si>
    <t xml:space="preserve">Тугулымский городской округ</t>
  </si>
  <si>
    <t xml:space="preserve">91.</t>
  </si>
  <si>
    <t xml:space="preserve">Унже-Павинское сельское поселение</t>
  </si>
  <si>
    <t xml:space="preserve">92.</t>
  </si>
  <si>
    <t xml:space="preserve">Усть-Ницинское сельское поселение</t>
  </si>
  <si>
    <t xml:space="preserve">93.</t>
  </si>
  <si>
    <t xml:space="preserve">Туринский городской округ</t>
  </si>
  <si>
    <t xml:space="preserve">неудовлетворительно, отрицательная динамика в сравнении с результатом 2022 года (100,0%) - снижение на 38,5%</t>
  </si>
  <si>
    <t xml:space="preserve">94.</t>
  </si>
  <si>
    <t xml:space="preserve">Шалинский городской округ</t>
  </si>
  <si>
    <t xml:space="preserve">ИТОГО</t>
  </si>
  <si>
    <t xml:space="preserve">152 158</t>
  </si>
  <si>
    <t xml:space="preserve">10 969</t>
  </si>
  <si>
    <t xml:space="preserve">Артинский</t>
  </si>
  <si>
    <t xml:space="preserve">Артемовск</t>
  </si>
  <si>
    <t xml:space="preserve">Алапаевск</t>
  </si>
  <si>
    <t xml:space="preserve">Алапаевское муниципальное образование</t>
  </si>
  <si>
    <t xml:space="preserve">Бисертское</t>
  </si>
  <si>
    <t xml:space="preserve">Верхнее Дуброво</t>
  </si>
  <si>
    <t xml:space="preserve">Верхний Тагил</t>
  </si>
  <si>
    <t xml:space="preserve">Верхняя Тура</t>
  </si>
  <si>
    <t xml:space="preserve">Верхотурский городской округ</t>
  </si>
  <si>
    <t xml:space="preserve">Восточное сельское поселение</t>
  </si>
  <si>
    <t xml:space="preserve">Галкинское сельское поселение</t>
  </si>
  <si>
    <t xml:space="preserve">Горноуральск</t>
  </si>
  <si>
    <t xml:space="preserve">Дегтярск</t>
  </si>
  <si>
    <t xml:space="preserve">Екатеринбург</t>
  </si>
  <si>
    <t xml:space="preserve">Зареченское сельское поселение</t>
  </si>
  <si>
    <t xml:space="preserve">Ирбит</t>
  </si>
  <si>
    <t xml:space="preserve">Каменск-Уральский</t>
  </si>
  <si>
    <t xml:space="preserve">Камышловский муниципальный район</t>
  </si>
  <si>
    <t xml:space="preserve">Карпинск</t>
  </si>
  <si>
    <t xml:space="preserve">Качканар</t>
  </si>
  <si>
    <t xml:space="preserve">Красноуральск</t>
  </si>
  <si>
    <t xml:space="preserve">Красноуфимск</t>
  </si>
  <si>
    <t xml:space="preserve">Красноуфимский округ</t>
  </si>
  <si>
    <t xml:space="preserve">Лесной</t>
  </si>
  <si>
    <t xml:space="preserve">Невьянск</t>
  </si>
  <si>
    <t xml:space="preserve">Нижняя Салда</t>
  </si>
  <si>
    <t xml:space="preserve">Новоуральск</t>
  </si>
  <si>
    <t xml:space="preserve">Обуховское сельское поселение</t>
  </si>
  <si>
    <t xml:space="preserve">Пелым</t>
  </si>
  <si>
    <t xml:space="preserve">Первоуральск</t>
  </si>
  <si>
    <t xml:space="preserve">Полевской</t>
  </si>
  <si>
    <t xml:space="preserve">Ревда</t>
  </si>
  <si>
    <t xml:space="preserve">Рефтинский городской округ</t>
  </si>
  <si>
    <t xml:space="preserve">Североуральск</t>
  </si>
  <si>
    <t xml:space="preserve">Серов</t>
  </si>
  <si>
    <t xml:space="preserve">Среднеуральск</t>
  </si>
  <si>
    <t xml:space="preserve">Староуткинск городской округ</t>
  </si>
  <si>
    <t xml:space="preserve">Арамиль</t>
  </si>
  <si>
    <t xml:space="preserve">Артинск</t>
  </si>
  <si>
    <t xml:space="preserve">Бисертск</t>
  </si>
  <si>
    <t xml:space="preserve">Верхняя Пышма</t>
  </si>
  <si>
    <t xml:space="preserve">Калиновское сельское поселение</t>
  </si>
  <si>
    <t xml:space="preserve">Нижний Тагил</t>
  </si>
  <si>
    <t xml:space="preserve">Муниципальное образование город Алапаевск</t>
  </si>
  <si>
    <t xml:space="preserve">Березовский городской округ</t>
  </si>
  <si>
    <t xml:space="preserve">городское поселение Верхние Серги </t>
  </si>
  <si>
    <t xml:space="preserve">Городской округ «город Лесной»</t>
  </si>
  <si>
    <t xml:space="preserve">городской округ Красноуральск</t>
  </si>
  <si>
    <t xml:space="preserve">Городской округ Нижняя Салда</t>
  </si>
  <si>
    <t xml:space="preserve">Дружининское городское поселение </t>
  </si>
  <si>
    <t xml:space="preserve">Михайловское муниципальное образование </t>
  </si>
  <si>
    <t xml:space="preserve">Муниципальное образование «город Екатеринбург»</t>
  </si>
  <si>
    <t xml:space="preserve">Муниципальное образование «Зареченское сельское поселение»</t>
  </si>
  <si>
    <t xml:space="preserve">муниципальное образование «Калиновское сельское поселение»</t>
  </si>
  <si>
    <t xml:space="preserve">муниципальное образование "поселок Уральский"</t>
  </si>
  <si>
    <t xml:space="preserve">Муниципальное образование город Каменск-Уральский</t>
  </si>
  <si>
    <t xml:space="preserve">муниципальное образование рабочий посёлок Атиг </t>
  </si>
  <si>
    <t xml:space="preserve">Сладковское сельское поселение </t>
  </si>
  <si>
    <t xml:space="preserve">Усть-Ницинское сельское поселение </t>
  </si>
  <si>
    <t xml:space="preserve">ЛИСТ7</t>
  </si>
  <si>
    <t xml:space="preserve">ЛИСТ5</t>
  </si>
  <si>
    <t xml:space="preserve">МО</t>
  </si>
  <si>
    <t xml:space="preserve">Количество голосовавших</t>
  </si>
  <si>
    <t xml:space="preserve">№ п/п</t>
  </si>
  <si>
    <t xml:space="preserve">Наименование муниципального образования/обслуживающей организации</t>
  </si>
  <si>
    <t xml:space="preserve">ФИО главы муниципального образования/руководителя обслуживающей организации</t>
  </si>
  <si>
    <t xml:space="preserve">Результат опроса (процент удовлетворенных от общего количества опрошенных)</t>
  </si>
  <si>
    <t xml:space="preserve">Оценка эффективности деятельности (удовлетворительная или неудовлетворительная)</t>
  </si>
  <si>
    <r>
      <rPr>
        <sz val="11"/>
        <color rgb="FF000000"/>
        <rFont val="Times New Roman"/>
        <family val="1"/>
        <charset val="204"/>
      </rPr>
      <t xml:space="preserve">2.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</si>
  <si>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Шаньгин Станислав Владимирович</t>
  </si>
  <si>
    <t xml:space="preserve">удовлетворительная</t>
  </si>
  <si>
    <r>
      <rPr>
        <sz val="11"/>
        <color rgb="FF000000"/>
        <rFont val="Times New Roman"/>
        <family val="1"/>
        <charset val="204"/>
      </rPr>
      <t xml:space="preserve">3.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</si>
  <si>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Заводов Валерий Анатольевич</t>
  </si>
  <si>
    <r>
      <rPr>
        <sz val="11"/>
        <color rgb="FF000000"/>
        <rFont val="Times New Roman"/>
        <family val="1"/>
        <charset val="204"/>
      </rPr>
      <t xml:space="preserve">4.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</si>
  <si>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Герасименко Владимир Леонидович</t>
  </si>
  <si>
    <t xml:space="preserve">нет данных опроса</t>
  </si>
  <si>
    <r>
      <rPr>
        <sz val="11"/>
        <color rgb="FF000000"/>
        <rFont val="Times New Roman"/>
        <family val="1"/>
        <charset val="204"/>
      </rPr>
      <t xml:space="preserve">5.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</si>
  <si>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Кузнецова Ольга Борисовна</t>
  </si>
  <si>
    <r>
      <rPr>
        <sz val="11"/>
        <color rgb="FF000000"/>
        <rFont val="Times New Roman"/>
        <family val="1"/>
        <charset val="204"/>
      </rPr>
      <t xml:space="preserve">6.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</si>
  <si>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Константинов Алексей Андреевич</t>
  </si>
  <si>
    <r>
      <rPr>
        <sz val="11"/>
        <color rgb="FF000000"/>
        <rFont val="Times New Roman"/>
        <family val="1"/>
        <charset val="204"/>
      </rPr>
      <t xml:space="preserve">7.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</si>
  <si>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Холзаков Андрей Владимирович</t>
  </si>
  <si>
    <r>
      <rPr>
        <sz val="11"/>
        <color rgb="FF000000"/>
        <rFont val="Times New Roman"/>
        <family val="1"/>
        <charset val="204"/>
      </rPr>
      <t xml:space="preserve">8.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</si>
  <si>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Косогоров Вячеслав Павлович</t>
  </si>
  <si>
    <r>
      <rPr>
        <sz val="11"/>
        <color rgb="FF000000"/>
        <rFont val="Times New Roman"/>
        <family val="1"/>
        <charset val="204"/>
      </rPr>
      <t xml:space="preserve">9.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</si>
  <si>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Юдин Павел Николаевич</t>
  </si>
  <si>
    <r>
      <rPr>
        <sz val="11"/>
        <color rgb="FF000000"/>
        <rFont val="Times New Roman"/>
        <family val="1"/>
        <charset val="204"/>
      </rPr>
      <t xml:space="preserve">10.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</si>
  <si>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Писцов Евгений Рудольфович</t>
  </si>
  <si>
    <r>
      <rPr>
        <sz val="11"/>
        <color rgb="FF000000"/>
        <rFont val="Times New Roman"/>
        <family val="1"/>
        <charset val="204"/>
      </rPr>
      <t xml:space="preserve">11.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</si>
  <si>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Суровцева Валентина Сергеевна</t>
  </si>
  <si>
    <r>
      <rPr>
        <sz val="11"/>
        <color rgb="FF000000"/>
        <rFont val="Times New Roman"/>
        <family val="1"/>
        <charset val="204"/>
      </rPr>
      <t xml:space="preserve">12.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</si>
  <si>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Москвин Владимир Александрович</t>
  </si>
  <si>
    <r>
      <rPr>
        <sz val="11"/>
        <color rgb="FF000000"/>
        <rFont val="Times New Roman"/>
        <family val="1"/>
        <charset val="204"/>
      </rPr>
      <t xml:space="preserve">13.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</si>
  <si>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Плохих Елена Сергеевна</t>
  </si>
  <si>
    <r>
      <rPr>
        <sz val="11"/>
        <color rgb="FF000000"/>
        <rFont val="Times New Roman"/>
        <family val="1"/>
        <charset val="204"/>
      </rPr>
      <t xml:space="preserve">14.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</si>
  <si>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Конопкин Валерий Константинович</t>
  </si>
  <si>
    <r>
      <rPr>
        <sz val="11"/>
        <color rgb="FF000000"/>
        <rFont val="Times New Roman"/>
        <family val="1"/>
        <charset val="204"/>
      </rPr>
      <t xml:space="preserve">15.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</si>
  <si>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Ильичёв Константин Сергеевич</t>
  </si>
  <si>
    <r>
      <rPr>
        <sz val="11"/>
        <color rgb="FF000000"/>
        <rFont val="Times New Roman"/>
        <family val="1"/>
        <charset val="204"/>
      </rPr>
      <t xml:space="preserve">16.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</si>
  <si>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Калинин Сергей Григорьевич</t>
  </si>
  <si>
    <r>
      <rPr>
        <sz val="11"/>
        <color rgb="FF000000"/>
        <rFont val="Times New Roman"/>
        <family val="1"/>
        <charset val="204"/>
      </rPr>
      <t xml:space="preserve">17.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</si>
  <si>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Романов Александр Иванович</t>
  </si>
  <si>
    <r>
      <rPr>
        <sz val="11"/>
        <color rgb="FF000000"/>
        <rFont val="Times New Roman"/>
        <family val="1"/>
        <charset val="204"/>
      </rPr>
      <t xml:space="preserve">18.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</si>
  <si>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Брезгин Александр Васильевич</t>
  </si>
  <si>
    <r>
      <rPr>
        <sz val="11"/>
        <color rgb="FF000000"/>
        <rFont val="Times New Roman"/>
        <family val="1"/>
        <charset val="204"/>
      </rPr>
      <t xml:space="preserve">19.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</si>
  <si>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Лиханов Алексей Геннадьевич</t>
  </si>
  <si>
    <r>
      <rPr>
        <sz val="11"/>
        <color rgb="FF000000"/>
        <rFont val="Times New Roman"/>
        <family val="1"/>
        <charset val="204"/>
      </rPr>
      <t xml:space="preserve">20.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</si>
  <si>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Вервейн Александр Вячеславович</t>
  </si>
  <si>
    <r>
      <rPr>
        <sz val="11"/>
        <color rgb="FF000000"/>
        <rFont val="Times New Roman"/>
        <family val="1"/>
        <charset val="204"/>
      </rPr>
      <t xml:space="preserve">21.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</si>
  <si>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Лыжин Александр Геннадьевич</t>
  </si>
  <si>
    <t xml:space="preserve">"Городской округ "Город Лесной"</t>
  </si>
  <si>
    <r>
      <rPr>
        <sz val="11"/>
        <color rgb="FF000000"/>
        <rFont val="Times New Roman"/>
        <family val="1"/>
        <charset val="204"/>
      </rPr>
      <t xml:space="preserve">22.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</si>
  <si>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Кулиш Николай Иванович</t>
  </si>
  <si>
    <r>
      <rPr>
        <sz val="11"/>
        <color rgb="FF000000"/>
        <rFont val="Times New Roman"/>
        <family val="1"/>
        <charset val="204"/>
      </rPr>
      <t xml:space="preserve">23.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</si>
  <si>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Бусахин Игорь Николаевич</t>
  </si>
  <si>
    <r>
      <rPr>
        <sz val="11"/>
        <color rgb="FF000000"/>
        <rFont val="Times New Roman"/>
        <family val="1"/>
        <charset val="204"/>
      </rPr>
      <t xml:space="preserve">24.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</si>
  <si>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муниципальное образование "город Екатеринбург"</t>
  </si>
  <si>
    <t xml:space="preserve">Ройзман Евгений Вадимович</t>
  </si>
  <si>
    <r>
      <rPr>
        <sz val="11"/>
        <color rgb="FF000000"/>
        <rFont val="Times New Roman"/>
        <family val="1"/>
        <charset val="204"/>
      </rPr>
      <t xml:space="preserve">25.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</si>
  <si>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Ланских Василий Николаевич</t>
  </si>
  <si>
    <r>
      <rPr>
        <sz val="11"/>
        <color rgb="FF000000"/>
        <rFont val="Times New Roman"/>
        <family val="1"/>
        <charset val="204"/>
      </rPr>
      <t xml:space="preserve">26.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</si>
  <si>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Соколюк Петр Михайлович</t>
  </si>
  <si>
    <r>
      <rPr>
        <sz val="11"/>
        <color rgb="FF000000"/>
        <rFont val="Times New Roman"/>
        <family val="1"/>
        <charset val="204"/>
      </rPr>
      <t xml:space="preserve">27.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</si>
  <si>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Агафонов Геннадий Анатольевич</t>
  </si>
  <si>
    <r>
      <rPr>
        <sz val="11"/>
        <color rgb="FF000000"/>
        <rFont val="Times New Roman"/>
        <family val="1"/>
        <charset val="204"/>
      </rPr>
      <t xml:space="preserve">28.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</si>
  <si>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Врублевская Елена Николаевна</t>
  </si>
  <si>
    <r>
      <rPr>
        <sz val="11"/>
        <color rgb="FF000000"/>
        <rFont val="Times New Roman"/>
        <family val="1"/>
        <charset val="204"/>
      </rPr>
      <t xml:space="preserve">29.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</si>
  <si>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Белоусов Сергей Александрович</t>
  </si>
  <si>
    <r>
      <rPr>
        <sz val="11"/>
        <color rgb="FF000000"/>
        <rFont val="Times New Roman"/>
        <family val="1"/>
        <charset val="204"/>
      </rPr>
      <t xml:space="preserve">30.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</si>
  <si>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город Каменск-Уральский</t>
  </si>
  <si>
    <t xml:space="preserve">Астахов Михаил Семенович</t>
  </si>
  <si>
    <r>
      <rPr>
        <sz val="11"/>
        <color rgb="FF000000"/>
        <rFont val="Times New Roman"/>
        <family val="1"/>
        <charset val="204"/>
      </rPr>
      <t xml:space="preserve">31.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</si>
  <si>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Чухарев Михаил Николаевич</t>
  </si>
  <si>
    <r>
      <rPr>
        <sz val="11"/>
        <color rgb="FF000000"/>
        <rFont val="Times New Roman"/>
        <family val="1"/>
        <charset val="204"/>
      </rPr>
      <t xml:space="preserve">32.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</si>
  <si>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Бидонько Сергей Юрьевич</t>
  </si>
  <si>
    <r>
      <rPr>
        <sz val="11"/>
        <color rgb="FF000000"/>
        <rFont val="Times New Roman"/>
        <family val="1"/>
        <charset val="204"/>
      </rPr>
      <t xml:space="preserve">33.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</si>
  <si>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Набоких Сергей Михайлович</t>
  </si>
  <si>
    <r>
      <rPr>
        <sz val="11"/>
        <color rgb="FF000000"/>
        <rFont val="Times New Roman"/>
        <family val="1"/>
        <charset val="204"/>
      </rPr>
      <t xml:space="preserve">34.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</si>
  <si>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Оськин Александр Александрович</t>
  </si>
  <si>
    <r>
      <rPr>
        <sz val="11"/>
        <color rgb="FF000000"/>
        <rFont val="Times New Roman"/>
        <family val="1"/>
        <charset val="204"/>
      </rPr>
      <t xml:space="preserve">35.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</si>
  <si>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Устинов Александр Юрьевич</t>
  </si>
  <si>
    <r>
      <rPr>
        <sz val="11"/>
        <color rgb="FF000000"/>
        <rFont val="Times New Roman"/>
        <family val="1"/>
        <charset val="204"/>
      </rPr>
      <t xml:space="preserve">36.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</si>
  <si>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Рафеева Светлана Константиновна</t>
  </si>
  <si>
    <t xml:space="preserve">городской округ "Нижняя Салда"</t>
  </si>
  <si>
    <r>
      <rPr>
        <sz val="11"/>
        <color rgb="FF000000"/>
        <rFont val="Times New Roman"/>
        <family val="1"/>
        <charset val="204"/>
      </rPr>
      <t xml:space="preserve">37.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</si>
  <si>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Артемьевских Вадим Валерьевич</t>
  </si>
  <si>
    <r>
      <rPr>
        <sz val="11"/>
        <color rgb="FF000000"/>
        <rFont val="Times New Roman"/>
        <family val="1"/>
        <charset val="204"/>
      </rPr>
      <t xml:space="preserve">38.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</si>
  <si>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Ряписов Олег Викторович</t>
  </si>
  <si>
    <r>
      <rPr>
        <sz val="11"/>
        <color rgb="FF000000"/>
        <rFont val="Times New Roman"/>
        <family val="1"/>
        <charset val="204"/>
      </rPr>
      <t xml:space="preserve">39.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</si>
  <si>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Новосёлов Сергей Дмитриевич</t>
  </si>
  <si>
    <r>
      <rPr>
        <sz val="11"/>
        <color rgb="FF000000"/>
        <rFont val="Times New Roman"/>
        <family val="1"/>
        <charset val="204"/>
      </rPr>
      <t xml:space="preserve">40.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</si>
  <si>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Гришин Виктор Васильевич</t>
  </si>
  <si>
    <r>
      <rPr>
        <sz val="11"/>
        <color rgb="FF000000"/>
        <rFont val="Times New Roman"/>
        <family val="1"/>
        <charset val="204"/>
      </rPr>
      <t xml:space="preserve">41.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</si>
  <si>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Хомутов Валерий Петрович</t>
  </si>
  <si>
    <r>
      <rPr>
        <sz val="11"/>
        <color rgb="FF000000"/>
        <rFont val="Times New Roman"/>
        <family val="1"/>
        <charset val="204"/>
      </rPr>
      <t xml:space="preserve">42.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</si>
  <si>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Авдеев Игорь Михайлович</t>
  </si>
  <si>
    <r>
      <rPr>
        <sz val="11"/>
        <color rgb="FF000000"/>
        <rFont val="Times New Roman"/>
        <family val="1"/>
        <charset val="204"/>
      </rPr>
      <t xml:space="preserve">43.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</si>
  <si>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Каюмов Евгений Тиморгалиевич</t>
  </si>
  <si>
    <r>
      <rPr>
        <sz val="11"/>
        <color rgb="FF000000"/>
        <rFont val="Times New Roman"/>
        <family val="1"/>
        <charset val="204"/>
      </rPr>
      <t xml:space="preserve">44.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</si>
  <si>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Тюкина Лариса Вадимовна</t>
  </si>
  <si>
    <r>
      <rPr>
        <sz val="11"/>
        <color rgb="FF000000"/>
        <rFont val="Times New Roman"/>
        <family val="1"/>
        <charset val="204"/>
      </rPr>
      <t xml:space="preserve">45.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</si>
  <si>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Носов Сергей Константинович</t>
  </si>
  <si>
    <r>
      <rPr>
        <sz val="11"/>
        <color rgb="FF000000"/>
        <rFont val="Times New Roman"/>
        <family val="1"/>
        <charset val="204"/>
      </rPr>
      <t xml:space="preserve">46.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</si>
  <si>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Матвеева Елена Владимировна</t>
  </si>
  <si>
    <r>
      <rPr>
        <sz val="11"/>
        <color rgb="FF000000"/>
        <rFont val="Times New Roman"/>
        <family val="1"/>
        <charset val="204"/>
      </rPr>
      <t xml:space="preserve">47.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</si>
  <si>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Бондаренко Сергей Александрович</t>
  </si>
  <si>
    <r>
      <rPr>
        <sz val="11"/>
        <color rgb="FF000000"/>
        <rFont val="Times New Roman"/>
        <family val="1"/>
        <charset val="204"/>
      </rPr>
      <t xml:space="preserve">48.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</si>
  <si>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Машков Владимир Николаевич</t>
  </si>
  <si>
    <r>
      <rPr>
        <sz val="11"/>
        <color rgb="FF000000"/>
        <rFont val="Times New Roman"/>
        <family val="1"/>
        <charset val="204"/>
      </rPr>
      <t xml:space="preserve">49.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</si>
  <si>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Алиев Шахит Тукаевич</t>
  </si>
  <si>
    <r>
      <rPr>
        <sz val="11"/>
        <color rgb="FF000000"/>
        <rFont val="Times New Roman"/>
        <family val="1"/>
        <charset val="204"/>
      </rPr>
      <t xml:space="preserve">50.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</si>
  <si>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Козлов Николай Евгеньевич</t>
  </si>
  <si>
    <r>
      <rPr>
        <sz val="11"/>
        <color rgb="FF000000"/>
        <rFont val="Times New Roman"/>
        <family val="1"/>
        <charset val="204"/>
      </rPr>
      <t xml:space="preserve">51.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</si>
  <si>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Ковалёв Александр Владимирович</t>
  </si>
  <si>
    <r>
      <rPr>
        <sz val="11"/>
        <color rgb="FF000000"/>
        <rFont val="Times New Roman"/>
        <family val="1"/>
        <charset val="204"/>
      </rPr>
      <t xml:space="preserve">52.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</si>
  <si>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Соколов Виктор Васильевич</t>
  </si>
  <si>
    <r>
      <rPr>
        <sz val="11"/>
        <color rgb="FF000000"/>
        <rFont val="Times New Roman"/>
        <family val="1"/>
        <charset val="204"/>
      </rPr>
      <t xml:space="preserve">53.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</si>
  <si>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Мокрецов Андрей Васильевич</t>
  </si>
  <si>
    <t xml:space="preserve">Кузнецовское сельское поселение </t>
  </si>
  <si>
    <r>
      <rPr>
        <sz val="11"/>
        <color rgb="FF000000"/>
        <rFont val="Times New Roman"/>
        <family val="1"/>
        <charset val="204"/>
      </rPr>
      <t xml:space="preserve">54.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</si>
  <si>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Чепчугов Александр Геннадьевич</t>
  </si>
  <si>
    <r>
      <rPr>
        <sz val="11"/>
        <color rgb="FF000000"/>
        <rFont val="Times New Roman"/>
        <family val="1"/>
        <charset val="204"/>
      </rPr>
      <t xml:space="preserve">55.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</si>
  <si>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Пшеницын Сергей Григорьевич</t>
  </si>
  <si>
    <r>
      <rPr>
        <sz val="11"/>
        <color rgb="FF000000"/>
        <rFont val="Times New Roman"/>
        <family val="1"/>
        <charset val="204"/>
      </rPr>
      <t xml:space="preserve">56.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</si>
  <si>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Мельников Владимир Вячеславович</t>
  </si>
  <si>
    <r>
      <rPr>
        <sz val="11"/>
        <color rgb="FF000000"/>
        <rFont val="Times New Roman"/>
        <family val="1"/>
        <charset val="204"/>
      </rPr>
      <t xml:space="preserve">57.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</si>
  <si>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Фролов Юрий Николаевич</t>
  </si>
  <si>
    <r>
      <rPr>
        <sz val="11"/>
        <color rgb="FF000000"/>
        <rFont val="Times New Roman"/>
        <family val="1"/>
        <charset val="204"/>
      </rPr>
      <t xml:space="preserve">58.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</si>
  <si>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Бердникова Елена Владимировна</t>
  </si>
  <si>
    <r>
      <rPr>
        <sz val="11"/>
        <color rgb="FF000000"/>
        <rFont val="Times New Roman"/>
        <family val="1"/>
        <charset val="204"/>
      </rPr>
      <t xml:space="preserve">59.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</si>
  <si>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Сафонов Алексей Александрович</t>
  </si>
  <si>
    <r>
      <rPr>
        <sz val="11"/>
        <color rgb="FF000000"/>
        <rFont val="Times New Roman"/>
        <family val="1"/>
        <charset val="204"/>
      </rPr>
      <t xml:space="preserve">60.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</si>
  <si>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Тарасов Борис Александрович</t>
  </si>
  <si>
    <r>
      <rPr>
        <sz val="11"/>
        <color rgb="FF000000"/>
        <rFont val="Times New Roman"/>
        <family val="1"/>
        <charset val="204"/>
      </rPr>
      <t xml:space="preserve">61.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</si>
  <si>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Кузовков Сергей Яковлевич</t>
  </si>
  <si>
    <r>
      <rPr>
        <sz val="11"/>
        <color rgb="FF000000"/>
        <rFont val="Times New Roman"/>
        <family val="1"/>
        <charset val="204"/>
      </rPr>
      <t xml:space="preserve">62.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</si>
  <si>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Суханов Станислав Константинович</t>
  </si>
  <si>
    <r>
      <rPr>
        <sz val="11"/>
        <color rgb="FF000000"/>
        <rFont val="Times New Roman"/>
        <family val="1"/>
        <charset val="204"/>
      </rPr>
      <t xml:space="preserve">63.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</si>
  <si>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Карамышев Александр Геннадьевич</t>
  </si>
  <si>
    <r>
      <rPr>
        <sz val="11"/>
        <color rgb="FF000000"/>
        <rFont val="Times New Roman"/>
        <family val="1"/>
        <charset val="204"/>
      </rPr>
      <t xml:space="preserve">64.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</si>
  <si>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Лачимов Виктор Владимирович</t>
  </si>
  <si>
    <r>
      <rPr>
        <sz val="11"/>
        <color rgb="FF000000"/>
        <rFont val="Times New Roman"/>
        <family val="1"/>
        <charset val="204"/>
      </rPr>
      <t xml:space="preserve">65.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</si>
  <si>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Толкачев Александр Геннадьевич</t>
  </si>
  <si>
    <r>
      <rPr>
        <sz val="11"/>
        <color rgb="FF000000"/>
        <rFont val="Times New Roman"/>
        <family val="1"/>
        <charset val="204"/>
      </rPr>
      <t xml:space="preserve">66.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</si>
  <si>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Селиванов Сергей Алексеевич</t>
  </si>
  <si>
    <r>
      <rPr>
        <sz val="11"/>
        <color rgb="FF000000"/>
        <rFont val="Times New Roman"/>
        <family val="1"/>
        <charset val="204"/>
      </rPr>
      <t xml:space="preserve">67.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</si>
  <si>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Белоусов Андрей Владимирович</t>
  </si>
  <si>
    <r>
      <rPr>
        <sz val="11"/>
        <color rgb="FF000000"/>
        <rFont val="Times New Roman"/>
        <family val="1"/>
        <charset val="204"/>
      </rPr>
      <t xml:space="preserve">68.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</si>
  <si>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Рыжков Владимир Александрович</t>
  </si>
  <si>
    <r>
      <rPr>
        <sz val="11"/>
        <color rgb="FF000000"/>
        <rFont val="Times New Roman"/>
        <family val="1"/>
        <charset val="204"/>
      </rPr>
      <t xml:space="preserve">69.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</si>
  <si>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Сандаков Олег Николаевич</t>
  </si>
  <si>
    <r>
      <rPr>
        <sz val="11"/>
        <color rgb="FF000000"/>
        <rFont val="Times New Roman"/>
        <family val="1"/>
        <charset val="204"/>
      </rPr>
      <t xml:space="preserve">70.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</si>
  <si>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Жуков Алексей Анатольевич</t>
  </si>
  <si>
    <r>
      <rPr>
        <sz val="11"/>
        <color rgb="FF000000"/>
        <rFont val="Times New Roman"/>
        <family val="1"/>
        <charset val="204"/>
      </rPr>
      <t xml:space="preserve">71.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</si>
  <si>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Глухих Леонид Геннадьевич</t>
  </si>
  <si>
    <r>
      <rPr>
        <sz val="11"/>
        <color rgb="FF000000"/>
        <rFont val="Times New Roman"/>
        <family val="1"/>
        <charset val="204"/>
      </rPr>
      <t xml:space="preserve">72.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</si>
  <si>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Пелевина Людмила Юрьевна</t>
  </si>
  <si>
    <r>
      <rPr>
        <sz val="11"/>
        <color rgb="FF000000"/>
        <rFont val="Times New Roman"/>
        <family val="1"/>
        <charset val="204"/>
      </rPr>
      <t xml:space="preserve">73.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</si>
  <si>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Губина Галина Михайловна</t>
  </si>
  <si>
    <r>
      <rPr>
        <sz val="11"/>
        <color rgb="FF000000"/>
        <rFont val="Times New Roman"/>
        <family val="1"/>
        <charset val="204"/>
      </rPr>
      <t xml:space="preserve">74.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</si>
  <si>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Баранов Евгений Александрович</t>
  </si>
  <si>
    <r>
      <rPr>
        <sz val="11"/>
        <color rgb="FF000000"/>
        <rFont val="Times New Roman"/>
        <family val="1"/>
        <charset val="204"/>
      </rPr>
      <t xml:space="preserve">75.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</si>
  <si>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Марущак Анатолий Николаевич</t>
  </si>
  <si>
    <r>
      <rPr>
        <sz val="11"/>
        <color rgb="FF000000"/>
        <rFont val="Times New Roman"/>
        <family val="1"/>
        <charset val="204"/>
      </rPr>
      <t xml:space="preserve">76.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</si>
  <si>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Шумакова Анжелика Анатольевна</t>
  </si>
  <si>
    <r>
      <rPr>
        <sz val="11"/>
        <color rgb="FF000000"/>
        <rFont val="Times New Roman"/>
        <family val="1"/>
        <charset val="204"/>
      </rPr>
      <t xml:space="preserve">77.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</si>
  <si>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Михаленко Владимир Вячеславович</t>
  </si>
  <si>
    <r>
      <rPr>
        <sz val="11"/>
        <color rgb="FF000000"/>
        <rFont val="Times New Roman"/>
        <family val="1"/>
        <charset val="204"/>
      </rPr>
      <t xml:space="preserve">78.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</si>
  <si>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Зверева Ольга Александровна</t>
  </si>
  <si>
    <r>
      <rPr>
        <sz val="11"/>
        <color rgb="FF000000"/>
        <rFont val="Times New Roman"/>
        <family val="1"/>
        <charset val="204"/>
      </rPr>
      <t xml:space="preserve">79.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</si>
  <si>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Верхорубов Владимир Иванович</t>
  </si>
  <si>
    <r>
      <rPr>
        <sz val="11"/>
        <color rgb="FF000000"/>
        <rFont val="Times New Roman"/>
        <family val="1"/>
        <charset val="204"/>
      </rPr>
      <t xml:space="preserve">80.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</si>
  <si>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Еремеев Валерий Васильевич</t>
  </si>
  <si>
    <r>
      <rPr>
        <sz val="11"/>
        <color rgb="FF000000"/>
        <rFont val="Times New Roman"/>
        <family val="1"/>
        <charset val="204"/>
      </rPr>
      <t xml:space="preserve">81.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</si>
  <si>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Морозов Владимир Сергеевич</t>
  </si>
  <si>
    <r>
      <rPr>
        <sz val="11"/>
        <color rgb="FF000000"/>
        <rFont val="Times New Roman"/>
        <family val="1"/>
        <charset val="204"/>
      </rPr>
      <t xml:space="preserve">82.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</si>
  <si>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Струнин Владимир Витальевич</t>
  </si>
  <si>
    <r>
      <rPr>
        <sz val="11"/>
        <color rgb="FF000000"/>
        <rFont val="Times New Roman"/>
        <family val="1"/>
        <charset val="204"/>
      </rPr>
      <t xml:space="preserve">83.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</si>
  <si>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Вавилин Геннадий Юрьевич</t>
  </si>
  <si>
    <r>
      <rPr>
        <sz val="11"/>
        <color rgb="FF000000"/>
        <rFont val="Times New Roman"/>
        <family val="1"/>
        <charset val="204"/>
      </rPr>
      <t xml:space="preserve">84.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</si>
  <si>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Матвеев Александр Леонидович</t>
  </si>
  <si>
    <t xml:space="preserve">Слободо-Туринское сельское поселение </t>
  </si>
  <si>
    <r>
      <rPr>
        <sz val="11"/>
        <color rgb="FF000000"/>
        <rFont val="Times New Roman"/>
        <family val="1"/>
        <charset val="204"/>
      </rPr>
      <t xml:space="preserve">85.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</si>
  <si>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Петухов Михаил Васильевич</t>
  </si>
  <si>
    <r>
      <rPr>
        <sz val="11"/>
        <color rgb="FF000000"/>
        <rFont val="Times New Roman"/>
        <family val="1"/>
        <charset val="204"/>
      </rPr>
      <t xml:space="preserve">86.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</si>
  <si>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Чекасин Андрей Михайлович</t>
  </si>
  <si>
    <r>
      <rPr>
        <sz val="11"/>
        <color rgb="FF000000"/>
        <rFont val="Times New Roman"/>
        <family val="1"/>
        <charset val="204"/>
      </rPr>
      <t xml:space="preserve">87.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</si>
  <si>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Кошелев Михаил Валентинович</t>
  </si>
  <si>
    <r>
      <rPr>
        <sz val="11"/>
        <color rgb="FF000000"/>
        <rFont val="Times New Roman"/>
        <family val="1"/>
        <charset val="204"/>
      </rPr>
      <t xml:space="preserve">88.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</si>
  <si>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Костенков Сергей Григорьевич</t>
  </si>
  <si>
    <t xml:space="preserve">Таборинское сельское поселение </t>
  </si>
  <si>
    <r>
      <rPr>
        <sz val="11"/>
        <color rgb="FF000000"/>
        <rFont val="Times New Roman"/>
        <family val="1"/>
        <charset val="204"/>
      </rPr>
      <t xml:space="preserve">89.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</si>
  <si>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Сабуров Юрий Васильевич</t>
  </si>
  <si>
    <r>
      <rPr>
        <sz val="11"/>
        <color rgb="FF000000"/>
        <rFont val="Times New Roman"/>
        <family val="1"/>
        <charset val="204"/>
      </rPr>
      <t xml:space="preserve">90.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</si>
  <si>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Банникова Татьяна Владимировна</t>
  </si>
  <si>
    <r>
      <rPr>
        <sz val="11"/>
        <color rgb="FF000000"/>
        <rFont val="Times New Roman"/>
        <family val="1"/>
        <charset val="204"/>
      </rPr>
      <t xml:space="preserve">91.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</si>
  <si>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Судакова Клавдия Григорьевна</t>
  </si>
  <si>
    <r>
      <rPr>
        <sz val="11"/>
        <color rgb="FF000000"/>
        <rFont val="Times New Roman"/>
        <family val="1"/>
        <charset val="204"/>
      </rPr>
      <t xml:space="preserve">92.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</si>
  <si>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Роененко Виктор Анатольевич</t>
  </si>
  <si>
    <r>
      <rPr>
        <sz val="11"/>
        <color rgb="FF000000"/>
        <rFont val="Times New Roman"/>
        <family val="1"/>
        <charset val="204"/>
      </rPr>
      <t xml:space="preserve">93.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</si>
  <si>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Богданова Светлана Валентиновна</t>
  </si>
  <si>
    <r>
      <rPr>
        <sz val="11"/>
        <color rgb="FF000000"/>
        <rFont val="Times New Roman"/>
        <family val="1"/>
        <charset val="204"/>
      </rPr>
      <t xml:space="preserve">94.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</si>
  <si>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Буткус Петр Бронюсович</t>
  </si>
  <si>
    <r>
      <rPr>
        <sz val="11"/>
        <color rgb="FF000000"/>
        <rFont val="Times New Roman"/>
        <family val="1"/>
        <charset val="204"/>
      </rPr>
      <t xml:space="preserve">95.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</si>
  <si>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Белоусов Василий Павлович</t>
  </si>
  <si>
    <r>
      <rPr>
        <sz val="11"/>
        <color rgb="FF000000"/>
        <rFont val="Times New Roman"/>
        <family val="1"/>
        <charset val="204"/>
      </rPr>
      <t xml:space="preserve">1.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</si>
  <si>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Нет данных опроса</t>
  </si>
  <si>
    <t xml:space="preserve">ФИО главы муниципального образования</t>
  </si>
  <si>
    <t xml:space="preserve">Результат опроса</t>
  </si>
  <si>
    <t xml:space="preserve">Оценка эффективности деятельности (удовлетвори</t>
  </si>
  <si>
    <t xml:space="preserve">Количество голосов/ из них количество удовлетворительных оценок</t>
  </si>
  <si>
    <t xml:space="preserve">80,67</t>
  </si>
  <si>
    <t xml:space="preserve">66,25</t>
  </si>
  <si>
    <t xml:space="preserve">Герасименко Владимир Леонидович Герасименко Владимир Леонидович Герасименко Владимир Леонидович</t>
  </si>
  <si>
    <t xml:space="preserve">0</t>
  </si>
  <si>
    <t xml:space="preserve">72,86</t>
  </si>
  <si>
    <t xml:space="preserve">69,23</t>
  </si>
  <si>
    <t xml:space="preserve">80</t>
  </si>
  <si>
    <t xml:space="preserve">36</t>
  </si>
  <si>
    <t xml:space="preserve">68,24</t>
  </si>
  <si>
    <t xml:space="preserve">Городской округ Верхнее Дуброво</t>
  </si>
  <si>
    <t xml:space="preserve">75</t>
  </si>
  <si>
    <t xml:space="preserve">100</t>
  </si>
  <si>
    <t xml:space="preserve">Городской округ Верхний Тагил</t>
  </si>
  <si>
    <t xml:space="preserve">Городской округ Верхняя Пышма</t>
  </si>
  <si>
    <t xml:space="preserve">66,67</t>
  </si>
  <si>
    <t xml:space="preserve">Городской округ Верхотурский</t>
  </si>
  <si>
    <t xml:space="preserve">43,48</t>
  </si>
  <si>
    <t xml:space="preserve">Муниципальное образование «Восточное сельское поселение»</t>
  </si>
  <si>
    <t xml:space="preserve">Марущак Анатолий Николаевич </t>
  </si>
  <si>
    <t xml:space="preserve">76</t>
  </si>
  <si>
    <t xml:space="preserve">Муниципальное образование «Галкинское сельское поселение»</t>
  </si>
  <si>
    <t xml:space="preserve">58,46</t>
  </si>
  <si>
    <t xml:space="preserve">90</t>
  </si>
  <si>
    <t xml:space="preserve">Городской округ Дегтярск</t>
  </si>
  <si>
    <t xml:space="preserve">81,9</t>
  </si>
  <si>
    <t xml:space="preserve">Городской округ ЗАТО Свободный</t>
  </si>
  <si>
    <t xml:space="preserve">70,59</t>
  </si>
  <si>
    <t xml:space="preserve">68,75</t>
  </si>
  <si>
    <t xml:space="preserve">40</t>
  </si>
  <si>
    <t xml:space="preserve">90,48</t>
  </si>
  <si>
    <t xml:space="preserve">73,33</t>
  </si>
  <si>
    <t xml:space="preserve">73,68</t>
  </si>
  <si>
    <t xml:space="preserve">70,92</t>
  </si>
  <si>
    <t xml:space="preserve">Городской округ Карпинск</t>
  </si>
  <si>
    <t xml:space="preserve">90,41</t>
  </si>
  <si>
    <t xml:space="preserve">60</t>
  </si>
  <si>
    <t xml:space="preserve">Городской округ Красноуральск</t>
  </si>
  <si>
    <t xml:space="preserve">Городской округ Красноуфимск</t>
  </si>
  <si>
    <t xml:space="preserve">31,43</t>
  </si>
  <si>
    <t xml:space="preserve"> удовлетворительная</t>
  </si>
  <si>
    <t xml:space="preserve">20</t>
  </si>
  <si>
    <t xml:space="preserve">неудовлетворитель-ная</t>
  </si>
  <si>
    <t xml:space="preserve">78,38</t>
  </si>
  <si>
    <t xml:space="preserve">83,33</t>
  </si>
  <si>
    <t xml:space="preserve">95,45</t>
  </si>
  <si>
    <t xml:space="preserve">Муниципальное образование «Обуховское сельское поселение»</t>
  </si>
  <si>
    <t xml:space="preserve">93,33</t>
  </si>
  <si>
    <t xml:space="preserve">Городской округ Пелым</t>
  </si>
  <si>
    <t xml:space="preserve">Городской округ Первоуральск</t>
  </si>
  <si>
    <t xml:space="preserve">73,7</t>
  </si>
  <si>
    <t xml:space="preserve">70</t>
  </si>
  <si>
    <t xml:space="preserve">Городской округ Ревда</t>
  </si>
  <si>
    <t xml:space="preserve">91,11</t>
  </si>
  <si>
    <t xml:space="preserve">73,61</t>
  </si>
  <si>
    <t xml:space="preserve">Городской округ Рефтинский</t>
  </si>
  <si>
    <t xml:space="preserve">89,19</t>
  </si>
  <si>
    <t xml:space="preserve">86,27</t>
  </si>
  <si>
    <t xml:space="preserve">56,82</t>
  </si>
  <si>
    <t xml:space="preserve">53,33</t>
  </si>
  <si>
    <t xml:space="preserve">Городской округ Среднеуральск</t>
  </si>
  <si>
    <t xml:space="preserve">54,76</t>
  </si>
  <si>
    <t xml:space="preserve">Городской округ Староуткинск</t>
  </si>
  <si>
    <t xml:space="preserve">77,22</t>
  </si>
  <si>
    <t xml:space="preserve">36,36</t>
  </si>
  <si>
    <t xml:space="preserve">50</t>
  </si>
  <si>
    <t xml:space="preserve">62,9</t>
  </si>
  <si>
    <t xml:space="preserve">69,38</t>
  </si>
  <si>
    <t xml:space="preserve">55</t>
  </si>
  <si>
    <t xml:space="preserve">66,48</t>
  </si>
  <si>
    <r>
      <rPr>
        <sz val="12"/>
        <color rgb="FF000000"/>
        <rFont val="Times New Roman"/>
        <family val="1"/>
        <charset val="204"/>
      </rP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 xml:space="preserve">Сандаков Олег Николаевич Сандаков Олег Николаевич</t>
    </r>
    <r>
      <rPr>
        <sz val="12"/>
        <color rgb="FF000000"/>
        <rFont val="Times New Roman"/>
        <family val="1"/>
        <charset val="204"/>
      </rPr>
      <t xml:space="preserve"> Сандаков Олег Николаевич</t>
    </r>
  </si>
  <si>
    <t xml:space="preserve">49,33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</si>
</sst>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"/>
    <numFmt numFmtId="166" formatCode="@"/>
    <numFmt numFmtId="167" formatCode="0.0%"/>
    <numFmt numFmtId="168" formatCode="0.00%"/>
    <numFmt numFmtId="169" formatCode="#,##0.00"/>
    <numFmt numFmtId="170" formatCode="#,##0"/>
    <numFmt numFmtId="171" formatCode="0.00"/>
    <numFmt numFmtId="172" formatCode="0.0"/>
    <numFmt numFmtId="173" formatCode="General"/>
    <numFmt numFmtId="174" formatCode="0%"/>
  </numFmts>
  <fonts count="2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name val="Calibri"/>
      <family val="2"/>
      <charset val="1"/>
    </font>
    <font>
      <sz val="14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sz val="8"/>
      <name val="Arial"/>
      <family val="2"/>
      <charset val="204"/>
    </font>
    <font>
      <sz val="7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0"/>
      <color rgb="FF000000"/>
      <name val="Arial"/>
      <family val="2"/>
      <charset val="204"/>
    </font>
    <font>
      <sz val="12"/>
      <color rgb="FF76767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808080"/>
        <bgColor rgb="FF767676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070C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76767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C271"/>
  <sheetViews>
    <sheetView showFormulas="false" showGridLines="true" showRowColHeaders="true" showZeros="true" rightToLeft="false" tabSelected="true" showOutlineSymbols="true" defaultGridColor="true" view="pageBreakPreview" topLeftCell="A1" colorId="64" zoomScale="55" zoomScaleNormal="85" zoomScalePageLayoutView="55" workbookViewId="0">
      <pane xSplit="2" ySplit="4" topLeftCell="C83" activePane="bottomRight" state="frozen"/>
      <selection pane="topLeft" activeCell="A1" activeCellId="0" sqref="A1"/>
      <selection pane="topRight" activeCell="C1" activeCellId="0" sqref="C1"/>
      <selection pane="bottomLeft" activeCell="A83" activeCellId="0" sqref="A83"/>
      <selection pane="bottomRight" activeCell="I10" activeCellId="0" sqref="I10"/>
    </sheetView>
  </sheetViews>
  <sheetFormatPr defaultColWidth="9.1484375" defaultRowHeight="18.7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2.57"/>
    <col collapsed="false" customWidth="true" hidden="false" outlineLevel="0" max="3" min="3" style="2" width="15.42"/>
    <col collapsed="false" customWidth="true" hidden="false" outlineLevel="0" max="4" min="4" style="2" width="16"/>
    <col collapsed="false" customWidth="true" hidden="false" outlineLevel="0" max="5" min="5" style="2" width="15.14"/>
    <col collapsed="false" customWidth="true" hidden="false" outlineLevel="0" max="6" min="6" style="2" width="19.57"/>
    <col collapsed="false" customWidth="true" hidden="false" outlineLevel="0" max="8" min="7" style="2" width="16.71"/>
    <col collapsed="false" customWidth="true" hidden="false" outlineLevel="0" max="9" min="9" style="2" width="17.29"/>
    <col collapsed="false" customWidth="true" hidden="false" outlineLevel="0" max="10" min="10" style="2" width="17"/>
    <col collapsed="false" customWidth="true" hidden="false" outlineLevel="0" max="11" min="11" style="2" width="18"/>
    <col collapsed="false" customWidth="true" hidden="false" outlineLevel="0" max="12" min="12" style="2" width="18.57"/>
    <col collapsed="false" customWidth="true" hidden="false" outlineLevel="0" max="13" min="13" style="2" width="16"/>
    <col collapsed="false" customWidth="true" hidden="false" outlineLevel="0" max="14" min="14" style="2" width="18"/>
    <col collapsed="false" customWidth="true" hidden="false" outlineLevel="0" max="15" min="15" style="2" width="16.43"/>
    <col collapsed="false" customWidth="true" hidden="false" outlineLevel="0" max="16" min="16" style="2" width="33.14"/>
    <col collapsed="false" customWidth="true" hidden="false" outlineLevel="0" max="17" min="17" style="2" width="16"/>
    <col collapsed="false" customWidth="true" hidden="false" outlineLevel="0" max="18" min="18" style="2" width="17.57"/>
    <col collapsed="false" customWidth="true" hidden="false" outlineLevel="0" max="19" min="19" style="2" width="14.42"/>
    <col collapsed="false" customWidth="true" hidden="false" outlineLevel="0" max="20" min="20" style="2" width="25"/>
    <col collapsed="false" customWidth="true" hidden="false" outlineLevel="0" max="21" min="21" style="2" width="18.29"/>
    <col collapsed="false" customWidth="true" hidden="false" outlineLevel="0" max="22" min="22" style="2" width="14.86"/>
    <col collapsed="false" customWidth="true" hidden="false" outlineLevel="0" max="23" min="23" style="2" width="19.29"/>
    <col collapsed="false" customWidth="false" hidden="false" outlineLevel="0" max="16384" min="24" style="2" width="9.14"/>
  </cols>
  <sheetData>
    <row r="1" customFormat="false" ht="75" hidden="false" customHeight="true" outlineLevel="0" collapsed="false">
      <c r="U1" s="3" t="s">
        <v>0</v>
      </c>
      <c r="V1" s="3"/>
      <c r="W1" s="3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customFormat="false" ht="75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customFormat="false" ht="15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</row>
    <row r="4" customFormat="false" ht="95.25" hidden="false" customHeight="true" outlineLevel="0" collapsed="false">
      <c r="A4" s="6" t="s">
        <v>2</v>
      </c>
      <c r="B4" s="6" t="s">
        <v>3</v>
      </c>
      <c r="C4" s="7" t="s">
        <v>4</v>
      </c>
      <c r="D4" s="7"/>
      <c r="E4" s="6" t="s">
        <v>5</v>
      </c>
      <c r="F4" s="6"/>
      <c r="G4" s="6" t="s">
        <v>6</v>
      </c>
      <c r="H4" s="6"/>
      <c r="I4" s="6" t="s">
        <v>7</v>
      </c>
      <c r="J4" s="6"/>
      <c r="K4" s="6" t="s">
        <v>8</v>
      </c>
      <c r="L4" s="6"/>
      <c r="M4" s="8" t="s">
        <v>9</v>
      </c>
      <c r="N4" s="8"/>
      <c r="O4" s="8"/>
      <c r="P4" s="8"/>
      <c r="Q4" s="8" t="s">
        <v>10</v>
      </c>
      <c r="R4" s="8"/>
      <c r="S4" s="8"/>
      <c r="T4" s="8"/>
      <c r="U4" s="9" t="s">
        <v>11</v>
      </c>
      <c r="V4" s="10" t="s">
        <v>12</v>
      </c>
      <c r="W4" s="8" t="s">
        <v>13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</row>
    <row r="5" customFormat="false" ht="98.25" hidden="false" customHeight="true" outlineLevel="0" collapsed="false">
      <c r="A5" s="6"/>
      <c r="B5" s="6"/>
      <c r="C5" s="11" t="s">
        <v>14</v>
      </c>
      <c r="D5" s="12" t="s">
        <v>15</v>
      </c>
      <c r="E5" s="12" t="s">
        <v>16</v>
      </c>
      <c r="F5" s="12" t="s">
        <v>15</v>
      </c>
      <c r="G5" s="12" t="s">
        <v>16</v>
      </c>
      <c r="H5" s="12" t="s">
        <v>15</v>
      </c>
      <c r="I5" s="12" t="s">
        <v>16</v>
      </c>
      <c r="J5" s="12" t="s">
        <v>15</v>
      </c>
      <c r="K5" s="12" t="s">
        <v>16</v>
      </c>
      <c r="L5" s="12" t="s">
        <v>15</v>
      </c>
      <c r="M5" s="12" t="s">
        <v>17</v>
      </c>
      <c r="N5" s="12" t="s">
        <v>18</v>
      </c>
      <c r="O5" s="12" t="s">
        <v>15</v>
      </c>
      <c r="P5" s="12" t="s">
        <v>19</v>
      </c>
      <c r="Q5" s="12" t="s">
        <v>16</v>
      </c>
      <c r="R5" s="12" t="s">
        <v>18</v>
      </c>
      <c r="S5" s="13" t="s">
        <v>15</v>
      </c>
      <c r="T5" s="12" t="s">
        <v>19</v>
      </c>
      <c r="U5" s="9"/>
      <c r="V5" s="10"/>
      <c r="W5" s="8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</row>
    <row r="6" s="24" customFormat="true" ht="56.25" hidden="false" customHeight="true" outlineLevel="0" collapsed="false">
      <c r="A6" s="14" t="s">
        <v>20</v>
      </c>
      <c r="B6" s="15" t="s">
        <v>21</v>
      </c>
      <c r="C6" s="14" t="n">
        <v>606</v>
      </c>
      <c r="D6" s="14" t="n">
        <v>79.87</v>
      </c>
      <c r="E6" s="14" t="n">
        <v>129</v>
      </c>
      <c r="F6" s="14" t="n">
        <v>77.52</v>
      </c>
      <c r="G6" s="14" t="n">
        <v>241</v>
      </c>
      <c r="H6" s="14" t="n">
        <v>80.08</v>
      </c>
      <c r="I6" s="14" t="n">
        <v>118</v>
      </c>
      <c r="J6" s="14" t="n">
        <v>83.05</v>
      </c>
      <c r="K6" s="14" t="n">
        <v>118</v>
      </c>
      <c r="L6" s="14" t="n">
        <v>78.81</v>
      </c>
      <c r="M6" s="16" t="n">
        <v>0</v>
      </c>
      <c r="N6" s="16" t="n">
        <v>0</v>
      </c>
      <c r="O6" s="17" t="s">
        <v>22</v>
      </c>
      <c r="P6" s="18" t="s">
        <v>23</v>
      </c>
      <c r="Q6" s="19" t="n">
        <v>229</v>
      </c>
      <c r="R6" s="19" t="n">
        <v>207</v>
      </c>
      <c r="S6" s="20" t="n">
        <f aca="false">(R6/Q6)</f>
        <v>0.903930131004367</v>
      </c>
      <c r="T6" s="18" t="s">
        <v>24</v>
      </c>
      <c r="U6" s="21" t="n">
        <v>31971</v>
      </c>
      <c r="V6" s="22" t="n">
        <f aca="false">C6+M6+Q6</f>
        <v>835</v>
      </c>
      <c r="W6" s="23" t="n">
        <f aca="false">V6/U6</f>
        <v>0.026117418910888</v>
      </c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="24" customFormat="true" ht="40.5" hidden="false" customHeight="true" outlineLevel="0" collapsed="false">
      <c r="A7" s="14" t="s">
        <v>25</v>
      </c>
      <c r="B7" s="15" t="s">
        <v>26</v>
      </c>
      <c r="C7" s="14" t="n">
        <v>67</v>
      </c>
      <c r="D7" s="25" t="n">
        <v>70.15</v>
      </c>
      <c r="E7" s="26" t="n">
        <v>19</v>
      </c>
      <c r="F7" s="27" t="n">
        <v>84.21</v>
      </c>
      <c r="G7" s="26" t="n">
        <v>25</v>
      </c>
      <c r="H7" s="25" t="n">
        <v>60</v>
      </c>
      <c r="I7" s="26" t="n">
        <v>12</v>
      </c>
      <c r="J7" s="25" t="n">
        <v>83.33</v>
      </c>
      <c r="K7" s="26" t="n">
        <v>11</v>
      </c>
      <c r="L7" s="25" t="n">
        <v>54.55</v>
      </c>
      <c r="M7" s="16" t="n">
        <v>14</v>
      </c>
      <c r="N7" s="16" t="n">
        <v>8</v>
      </c>
      <c r="O7" s="17" t="n">
        <f aca="false">(N7/M7)</f>
        <v>0.571428571428571</v>
      </c>
      <c r="P7" s="21" t="s">
        <v>24</v>
      </c>
      <c r="Q7" s="19" t="n">
        <v>107</v>
      </c>
      <c r="R7" s="19" t="n">
        <v>106</v>
      </c>
      <c r="S7" s="20" t="n">
        <f aca="false">(R7/Q7)</f>
        <v>0.990654205607477</v>
      </c>
      <c r="T7" s="18" t="s">
        <v>24</v>
      </c>
      <c r="U7" s="21" t="n">
        <v>17698</v>
      </c>
      <c r="V7" s="22" t="n">
        <f aca="false">C7+M7+Q7</f>
        <v>188</v>
      </c>
      <c r="W7" s="28" t="n">
        <f aca="false">V7/U7</f>
        <v>0.0106226692281614</v>
      </c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</row>
    <row r="8" s="24" customFormat="true" ht="38.25" hidden="false" customHeight="true" outlineLevel="0" collapsed="false">
      <c r="A8" s="14" t="s">
        <v>27</v>
      </c>
      <c r="B8" s="15" t="s">
        <v>28</v>
      </c>
      <c r="C8" s="14" t="n">
        <v>1091</v>
      </c>
      <c r="D8" s="25" t="n">
        <v>78.74</v>
      </c>
      <c r="E8" s="26" t="n">
        <v>288</v>
      </c>
      <c r="F8" s="27" t="n">
        <v>76.39</v>
      </c>
      <c r="G8" s="26" t="n">
        <v>426</v>
      </c>
      <c r="H8" s="25" t="n">
        <v>80.75</v>
      </c>
      <c r="I8" s="26" t="n">
        <v>194</v>
      </c>
      <c r="J8" s="25" t="n">
        <v>72.68</v>
      </c>
      <c r="K8" s="26" t="n">
        <v>183</v>
      </c>
      <c r="L8" s="27" t="n">
        <v>84.15</v>
      </c>
      <c r="M8" s="16" t="n">
        <v>245</v>
      </c>
      <c r="N8" s="16" t="n">
        <v>180</v>
      </c>
      <c r="O8" s="17" t="n">
        <f aca="false">(N8/M8)</f>
        <v>0.73469387755102</v>
      </c>
      <c r="P8" s="21" t="s">
        <v>24</v>
      </c>
      <c r="Q8" s="19" t="n">
        <v>1582</v>
      </c>
      <c r="R8" s="19" t="n">
        <v>1457</v>
      </c>
      <c r="S8" s="20" t="n">
        <f aca="false">(R8/Q8)</f>
        <v>0.920986093552465</v>
      </c>
      <c r="T8" s="18" t="s">
        <v>24</v>
      </c>
      <c r="U8" s="21" t="n">
        <v>18168</v>
      </c>
      <c r="V8" s="22" t="n">
        <f aca="false">C8+M8+Q8</f>
        <v>2918</v>
      </c>
      <c r="W8" s="23" t="n">
        <f aca="false">V8/U8</f>
        <v>0.160612065169529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</row>
    <row r="9" s="24" customFormat="true" ht="66" hidden="false" customHeight="true" outlineLevel="0" collapsed="false">
      <c r="A9" s="14" t="s">
        <v>29</v>
      </c>
      <c r="B9" s="15" t="s">
        <v>30</v>
      </c>
      <c r="C9" s="29" t="n">
        <v>690</v>
      </c>
      <c r="D9" s="25" t="n">
        <v>82.75</v>
      </c>
      <c r="E9" s="26" t="n">
        <v>170</v>
      </c>
      <c r="F9" s="27" t="n">
        <v>78.82</v>
      </c>
      <c r="G9" s="26" t="n">
        <v>269</v>
      </c>
      <c r="H9" s="25" t="n">
        <v>81.78</v>
      </c>
      <c r="I9" s="26" t="n">
        <v>126</v>
      </c>
      <c r="J9" s="25" t="n">
        <v>90.48</v>
      </c>
      <c r="K9" s="26" t="n">
        <v>125</v>
      </c>
      <c r="L9" s="27" t="n">
        <v>82.4</v>
      </c>
      <c r="M9" s="16" t="n">
        <v>177</v>
      </c>
      <c r="N9" s="16" t="n">
        <v>118</v>
      </c>
      <c r="O9" s="17" t="n">
        <f aca="false">(N9/M9)</f>
        <v>0.666666666666667</v>
      </c>
      <c r="P9" s="21" t="s">
        <v>24</v>
      </c>
      <c r="Q9" s="30" t="n">
        <v>1231</v>
      </c>
      <c r="R9" s="30" t="n">
        <v>1164</v>
      </c>
      <c r="S9" s="20" t="n">
        <f aca="false">(R9/Q9)</f>
        <v>0.945572705117791</v>
      </c>
      <c r="T9" s="18" t="s">
        <v>24</v>
      </c>
      <c r="U9" s="21" t="n">
        <v>41368</v>
      </c>
      <c r="V9" s="22" t="n">
        <f aca="false">C9+M9+Q9</f>
        <v>2098</v>
      </c>
      <c r="W9" s="23" t="n">
        <f aca="false">V9/U9</f>
        <v>0.0507155289112357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</row>
    <row r="10" s="24" customFormat="true" ht="99.75" hidden="false" customHeight="true" outlineLevel="0" collapsed="false">
      <c r="A10" s="14" t="s">
        <v>31</v>
      </c>
      <c r="B10" s="15" t="s">
        <v>32</v>
      </c>
      <c r="C10" s="29" t="n">
        <v>44</v>
      </c>
      <c r="D10" s="25" t="n">
        <v>90.91</v>
      </c>
      <c r="E10" s="29" t="n">
        <v>11</v>
      </c>
      <c r="F10" s="27" t="n">
        <v>90.91</v>
      </c>
      <c r="G10" s="26" t="n">
        <v>17</v>
      </c>
      <c r="H10" s="25" t="n">
        <v>82.35</v>
      </c>
      <c r="I10" s="26" t="n">
        <v>8</v>
      </c>
      <c r="J10" s="25" t="n">
        <v>100</v>
      </c>
      <c r="K10" s="26" t="n">
        <v>8</v>
      </c>
      <c r="L10" s="25" t="n">
        <v>100</v>
      </c>
      <c r="M10" s="16" t="n">
        <v>10</v>
      </c>
      <c r="N10" s="16" t="n">
        <v>4</v>
      </c>
      <c r="O10" s="17" t="n">
        <f aca="false">(N10/M10)</f>
        <v>0.4</v>
      </c>
      <c r="P10" s="21" t="s">
        <v>33</v>
      </c>
      <c r="Q10" s="19" t="n">
        <v>34</v>
      </c>
      <c r="R10" s="19" t="n">
        <v>32</v>
      </c>
      <c r="S10" s="20" t="n">
        <f aca="false">(R10/Q10)</f>
        <v>0.941176470588235</v>
      </c>
      <c r="T10" s="18" t="s">
        <v>24</v>
      </c>
      <c r="U10" s="21" t="n">
        <v>19711</v>
      </c>
      <c r="V10" s="22" t="n">
        <f aca="false">C10+M10+Q10</f>
        <v>88</v>
      </c>
      <c r="W10" s="28" t="n">
        <f aca="false">V10/U10</f>
        <v>0.00446451220130891</v>
      </c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</row>
    <row r="11" s="24" customFormat="true" ht="42" hidden="false" customHeight="true" outlineLevel="0" collapsed="false">
      <c r="A11" s="14" t="s">
        <v>34</v>
      </c>
      <c r="B11" s="15" t="s">
        <v>35</v>
      </c>
      <c r="C11" s="29" t="n">
        <v>2630</v>
      </c>
      <c r="D11" s="25" t="n">
        <v>86.54</v>
      </c>
      <c r="E11" s="26" t="n">
        <v>588</v>
      </c>
      <c r="F11" s="27" t="n">
        <v>81.8</v>
      </c>
      <c r="G11" s="26" t="n">
        <v>1047</v>
      </c>
      <c r="H11" s="25" t="n">
        <v>84.53</v>
      </c>
      <c r="I11" s="26" t="n">
        <v>500</v>
      </c>
      <c r="J11" s="25" t="n">
        <v>91.8</v>
      </c>
      <c r="K11" s="26" t="n">
        <v>495</v>
      </c>
      <c r="L11" s="27" t="n">
        <v>91.11</v>
      </c>
      <c r="M11" s="16" t="n">
        <v>672</v>
      </c>
      <c r="N11" s="16" t="n">
        <v>307</v>
      </c>
      <c r="O11" s="17" t="n">
        <f aca="false">(N11/M11)</f>
        <v>0.456845238095238</v>
      </c>
      <c r="P11" s="16" t="s">
        <v>24</v>
      </c>
      <c r="Q11" s="19" t="n">
        <v>3499</v>
      </c>
      <c r="R11" s="19" t="n">
        <v>3260</v>
      </c>
      <c r="S11" s="20" t="n">
        <f aca="false">(R11/Q11)</f>
        <v>0.931694769934267</v>
      </c>
      <c r="T11" s="18" t="s">
        <v>24</v>
      </c>
      <c r="U11" s="21" t="n">
        <v>45882</v>
      </c>
      <c r="V11" s="22" t="n">
        <f aca="false">C11+M11+Q11</f>
        <v>6801</v>
      </c>
      <c r="W11" s="23" t="n">
        <f aca="false">V11/U11</f>
        <v>0.148228063292795</v>
      </c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</row>
    <row r="12" s="24" customFormat="true" ht="64.5" hidden="false" customHeight="true" outlineLevel="0" collapsed="false">
      <c r="A12" s="14" t="s">
        <v>36</v>
      </c>
      <c r="B12" s="15" t="s">
        <v>37</v>
      </c>
      <c r="C12" s="31" t="n">
        <v>5</v>
      </c>
      <c r="D12" s="25" t="n">
        <v>100</v>
      </c>
      <c r="E12" s="29" t="n">
        <v>1</v>
      </c>
      <c r="F12" s="32" t="n">
        <v>100</v>
      </c>
      <c r="G12" s="31" t="n">
        <v>2</v>
      </c>
      <c r="H12" s="32" t="n">
        <v>100</v>
      </c>
      <c r="I12" s="31" t="n">
        <v>1</v>
      </c>
      <c r="J12" s="32" t="n">
        <v>100</v>
      </c>
      <c r="K12" s="31" t="n">
        <v>1</v>
      </c>
      <c r="L12" s="32" t="n">
        <v>100</v>
      </c>
      <c r="M12" s="16" t="n">
        <v>2</v>
      </c>
      <c r="N12" s="16" t="n">
        <v>2</v>
      </c>
      <c r="O12" s="17" t="n">
        <f aca="false">(N12/M12)</f>
        <v>1</v>
      </c>
      <c r="P12" s="18" t="s">
        <v>38</v>
      </c>
      <c r="Q12" s="19" t="n">
        <v>2</v>
      </c>
      <c r="R12" s="19" t="n">
        <v>2</v>
      </c>
      <c r="S12" s="20" t="n">
        <f aca="false">(R12/Q12)</f>
        <v>1</v>
      </c>
      <c r="T12" s="18" t="s">
        <v>38</v>
      </c>
      <c r="U12" s="21" t="n">
        <v>10690</v>
      </c>
      <c r="V12" s="22" t="n">
        <f aca="false">C12+M12+Q12</f>
        <v>9</v>
      </c>
      <c r="W12" s="28" t="n">
        <f aca="false">V12/U12</f>
        <v>0.000841908325537886</v>
      </c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</row>
    <row r="13" s="24" customFormat="true" ht="60" hidden="false" customHeight="true" outlineLevel="0" collapsed="false">
      <c r="A13" s="14" t="s">
        <v>39</v>
      </c>
      <c r="B13" s="15" t="s">
        <v>40</v>
      </c>
      <c r="C13" s="29" t="n">
        <v>46</v>
      </c>
      <c r="D13" s="25" t="n">
        <v>86.96</v>
      </c>
      <c r="E13" s="26" t="n">
        <v>15</v>
      </c>
      <c r="F13" s="27" t="n">
        <v>100</v>
      </c>
      <c r="G13" s="26" t="n">
        <v>17</v>
      </c>
      <c r="H13" s="25" t="n">
        <v>82.35</v>
      </c>
      <c r="I13" s="26" t="n">
        <v>7</v>
      </c>
      <c r="J13" s="25" t="n">
        <v>100</v>
      </c>
      <c r="K13" s="26" t="n">
        <v>7</v>
      </c>
      <c r="L13" s="27" t="n">
        <v>57.14</v>
      </c>
      <c r="M13" s="16" t="n">
        <v>10</v>
      </c>
      <c r="N13" s="16" t="n">
        <v>10</v>
      </c>
      <c r="O13" s="17" t="n">
        <f aca="false">(N13/M13)</f>
        <v>1</v>
      </c>
      <c r="P13" s="18" t="s">
        <v>38</v>
      </c>
      <c r="Q13" s="19" t="n">
        <v>19</v>
      </c>
      <c r="R13" s="19" t="n">
        <v>19</v>
      </c>
      <c r="S13" s="20" t="n">
        <f aca="false">(R13/Q13)</f>
        <v>1</v>
      </c>
      <c r="T13" s="18" t="s">
        <v>38</v>
      </c>
      <c r="U13" s="21" t="n">
        <v>2365</v>
      </c>
      <c r="V13" s="22" t="n">
        <f aca="false">C13+M13+Q13</f>
        <v>75</v>
      </c>
      <c r="W13" s="23" t="n">
        <f aca="false">V13/U13</f>
        <v>0.0317124735729387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</row>
    <row r="14" customFormat="false" ht="51.75" hidden="false" customHeight="true" outlineLevel="0" collapsed="false">
      <c r="A14" s="14" t="s">
        <v>41</v>
      </c>
      <c r="B14" s="15" t="s">
        <v>42</v>
      </c>
      <c r="C14" s="33"/>
      <c r="D14" s="31"/>
      <c r="E14" s="33"/>
      <c r="F14" s="33"/>
      <c r="G14" s="33"/>
      <c r="H14" s="33"/>
      <c r="I14" s="33"/>
      <c r="J14" s="33"/>
      <c r="K14" s="33"/>
      <c r="L14" s="25"/>
      <c r="M14" s="33"/>
      <c r="N14" s="33"/>
      <c r="O14" s="33"/>
      <c r="P14" s="34"/>
      <c r="Q14" s="19"/>
      <c r="R14" s="19"/>
      <c r="S14" s="35"/>
      <c r="T14" s="35"/>
      <c r="U14" s="21" t="n">
        <v>11287</v>
      </c>
      <c r="V14" s="22"/>
      <c r="W14" s="23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</row>
    <row r="15" s="24" customFormat="true" ht="43.5" hidden="false" customHeight="true" outlineLevel="0" collapsed="false">
      <c r="A15" s="14" t="s">
        <v>43</v>
      </c>
      <c r="B15" s="15" t="s">
        <v>44</v>
      </c>
      <c r="C15" s="29" t="n">
        <v>51</v>
      </c>
      <c r="D15" s="29" t="n">
        <v>76.47</v>
      </c>
      <c r="E15" s="29" t="n">
        <v>15</v>
      </c>
      <c r="F15" s="27" t="n">
        <v>80</v>
      </c>
      <c r="G15" s="29" t="n">
        <v>20</v>
      </c>
      <c r="H15" s="25" t="n">
        <v>60</v>
      </c>
      <c r="I15" s="29" t="n">
        <v>8</v>
      </c>
      <c r="J15" s="25" t="n">
        <v>100</v>
      </c>
      <c r="K15" s="29" t="n">
        <v>8</v>
      </c>
      <c r="L15" s="27" t="n">
        <v>87.5</v>
      </c>
      <c r="M15" s="16" t="n">
        <v>14</v>
      </c>
      <c r="N15" s="16" t="n">
        <v>12</v>
      </c>
      <c r="O15" s="17" t="n">
        <f aca="false">(N15/M15)</f>
        <v>0.857142857142857</v>
      </c>
      <c r="P15" s="18" t="s">
        <v>24</v>
      </c>
      <c r="Q15" s="19" t="n">
        <v>74</v>
      </c>
      <c r="R15" s="19" t="n">
        <v>71</v>
      </c>
      <c r="S15" s="20" t="n">
        <f aca="false">(R15/Q15)</f>
        <v>0.959459459459459</v>
      </c>
      <c r="T15" s="18" t="s">
        <v>24</v>
      </c>
      <c r="U15" s="21" t="n">
        <v>6262</v>
      </c>
      <c r="V15" s="22" t="n">
        <f aca="false">C15+M15+Q15</f>
        <v>139</v>
      </c>
      <c r="W15" s="23" t="n">
        <f aca="false">V15/U15</f>
        <v>0.0221973810284254</v>
      </c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</row>
    <row r="16" s="24" customFormat="true" ht="36" hidden="false" customHeight="true" outlineLevel="0" collapsed="false">
      <c r="A16" s="14" t="s">
        <v>45</v>
      </c>
      <c r="B16" s="15" t="s">
        <v>46</v>
      </c>
      <c r="C16" s="31" t="n">
        <v>441</v>
      </c>
      <c r="D16" s="25" t="n">
        <v>66.89</v>
      </c>
      <c r="E16" s="31" t="n">
        <v>110</v>
      </c>
      <c r="F16" s="27" t="n">
        <v>70</v>
      </c>
      <c r="G16" s="31" t="n">
        <v>176</v>
      </c>
      <c r="H16" s="25" t="n">
        <v>65.91</v>
      </c>
      <c r="I16" s="31" t="n">
        <v>79</v>
      </c>
      <c r="J16" s="25" t="n">
        <v>70.89</v>
      </c>
      <c r="K16" s="36" t="n">
        <v>76</v>
      </c>
      <c r="L16" s="27" t="n">
        <v>60.53</v>
      </c>
      <c r="M16" s="16" t="n">
        <v>29</v>
      </c>
      <c r="N16" s="16" t="n">
        <v>14</v>
      </c>
      <c r="O16" s="17" t="n">
        <f aca="false">(N16/M16)</f>
        <v>0.482758620689655</v>
      </c>
      <c r="P16" s="18" t="s">
        <v>24</v>
      </c>
      <c r="Q16" s="19" t="n">
        <v>164</v>
      </c>
      <c r="R16" s="19" t="n">
        <v>130</v>
      </c>
      <c r="S16" s="20" t="n">
        <f aca="false">(R16/Q16)</f>
        <v>0.792682926829268</v>
      </c>
      <c r="T16" s="18" t="s">
        <v>24</v>
      </c>
      <c r="U16" s="21" t="n">
        <v>25423</v>
      </c>
      <c r="V16" s="22" t="n">
        <f aca="false">C16+M16+Q16</f>
        <v>634</v>
      </c>
      <c r="W16" s="23" t="n">
        <f aca="false">V16/U16</f>
        <v>0.0249380482240491</v>
      </c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</row>
    <row r="17" s="24" customFormat="true" ht="30.75" hidden="false" customHeight="true" outlineLevel="0" collapsed="false">
      <c r="A17" s="14" t="s">
        <v>47</v>
      </c>
      <c r="B17" s="15" t="s">
        <v>48</v>
      </c>
      <c r="C17" s="29" t="n">
        <v>1896</v>
      </c>
      <c r="D17" s="29" t="n">
        <v>80.96</v>
      </c>
      <c r="E17" s="29" t="n">
        <v>459</v>
      </c>
      <c r="F17" s="29" t="n">
        <v>76.47</v>
      </c>
      <c r="G17" s="29" t="n">
        <v>747</v>
      </c>
      <c r="H17" s="29" t="n">
        <v>79.52</v>
      </c>
      <c r="I17" s="29" t="n">
        <v>347</v>
      </c>
      <c r="J17" s="29" t="n">
        <v>80.98</v>
      </c>
      <c r="K17" s="29" t="n">
        <v>343</v>
      </c>
      <c r="L17" s="29" t="n">
        <v>90.09</v>
      </c>
      <c r="M17" s="16" t="n">
        <v>378</v>
      </c>
      <c r="N17" s="16" t="n">
        <v>165</v>
      </c>
      <c r="O17" s="17" t="n">
        <f aca="false">(N17/M17)</f>
        <v>0.436507936507937</v>
      </c>
      <c r="P17" s="18" t="s">
        <v>24</v>
      </c>
      <c r="Q17" s="19" t="n">
        <v>2426</v>
      </c>
      <c r="R17" s="19" t="n">
        <v>2168</v>
      </c>
      <c r="S17" s="20" t="n">
        <f aca="false">(R17/Q17)</f>
        <v>0.893652102225886</v>
      </c>
      <c r="T17" s="18" t="s">
        <v>24</v>
      </c>
      <c r="U17" s="21" t="n">
        <v>58313</v>
      </c>
      <c r="V17" s="22" t="n">
        <f aca="false">C17+M17+Q17</f>
        <v>4700</v>
      </c>
      <c r="W17" s="23" t="n">
        <f aca="false">V17/U17</f>
        <v>0.0805995232623943</v>
      </c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</row>
    <row r="18" s="24" customFormat="true" ht="28.5" hidden="false" customHeight="true" outlineLevel="0" collapsed="false">
      <c r="A18" s="14" t="s">
        <v>49</v>
      </c>
      <c r="B18" s="15" t="s">
        <v>50</v>
      </c>
      <c r="C18" s="29" t="n">
        <v>1690</v>
      </c>
      <c r="D18" s="25" t="n">
        <v>90.65</v>
      </c>
      <c r="E18" s="31" t="n">
        <v>359</v>
      </c>
      <c r="F18" s="27" t="n">
        <v>90.25</v>
      </c>
      <c r="G18" s="31" t="n">
        <v>676</v>
      </c>
      <c r="H18" s="27" t="n">
        <v>90.68</v>
      </c>
      <c r="I18" s="31" t="n">
        <v>329</v>
      </c>
      <c r="J18" s="25" t="n">
        <v>91.49</v>
      </c>
      <c r="K18" s="36" t="n">
        <v>326</v>
      </c>
      <c r="L18" s="27" t="n">
        <v>90.18</v>
      </c>
      <c r="M18" s="16" t="n">
        <v>251</v>
      </c>
      <c r="N18" s="16" t="n">
        <v>179</v>
      </c>
      <c r="O18" s="17" t="n">
        <f aca="false">(N18/M18)</f>
        <v>0.713147410358566</v>
      </c>
      <c r="P18" s="18" t="s">
        <v>24</v>
      </c>
      <c r="Q18" s="30" t="n">
        <v>2699</v>
      </c>
      <c r="R18" s="30" t="n">
        <v>2578</v>
      </c>
      <c r="S18" s="20" t="n">
        <f aca="false">(R18/Q18)</f>
        <v>0.95516858095591</v>
      </c>
      <c r="T18" s="18" t="s">
        <v>24</v>
      </c>
      <c r="U18" s="21" t="n">
        <v>7274</v>
      </c>
      <c r="V18" s="22" t="n">
        <f aca="false">C18+M18+Q18</f>
        <v>4640</v>
      </c>
      <c r="W18" s="23" t="n">
        <f aca="false">V18/U18</f>
        <v>0.637888369535331</v>
      </c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</row>
    <row r="19" s="24" customFormat="true" ht="43.5" hidden="false" customHeight="true" outlineLevel="0" collapsed="false">
      <c r="A19" s="14" t="s">
        <v>51</v>
      </c>
      <c r="B19" s="15" t="s">
        <v>52</v>
      </c>
      <c r="C19" s="31" t="n">
        <v>1858</v>
      </c>
      <c r="D19" s="25" t="n">
        <v>77.56</v>
      </c>
      <c r="E19" s="31" t="n">
        <v>419</v>
      </c>
      <c r="F19" s="32" t="n">
        <v>73.27</v>
      </c>
      <c r="G19" s="31" t="n">
        <v>745</v>
      </c>
      <c r="H19" s="32" t="n">
        <v>69.8</v>
      </c>
      <c r="I19" s="31" t="n">
        <v>351</v>
      </c>
      <c r="J19" s="32" t="n">
        <v>87.75</v>
      </c>
      <c r="K19" s="31" t="n">
        <v>343</v>
      </c>
      <c r="L19" s="32" t="n">
        <v>89.21</v>
      </c>
      <c r="M19" s="16" t="n">
        <v>214</v>
      </c>
      <c r="N19" s="16" t="n">
        <v>94</v>
      </c>
      <c r="O19" s="17" t="n">
        <f aca="false">(N19/M19)</f>
        <v>0.439252336448598</v>
      </c>
      <c r="P19" s="18" t="s">
        <v>24</v>
      </c>
      <c r="Q19" s="19" t="n">
        <v>1960</v>
      </c>
      <c r="R19" s="19" t="n">
        <v>1778</v>
      </c>
      <c r="S19" s="20" t="n">
        <f aca="false">(R19/Q19)</f>
        <v>0.907142857142857</v>
      </c>
      <c r="T19" s="37" t="s">
        <v>24</v>
      </c>
      <c r="U19" s="21" t="n">
        <v>34325</v>
      </c>
      <c r="V19" s="22" t="n">
        <f aca="false">C19+M19+Q19</f>
        <v>4032</v>
      </c>
      <c r="W19" s="23" t="n">
        <f aca="false">V19/U19</f>
        <v>0.117465404224326</v>
      </c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</row>
    <row r="20" s="24" customFormat="true" ht="40.5" hidden="false" customHeight="true" outlineLevel="0" collapsed="false">
      <c r="A20" s="14" t="s">
        <v>53</v>
      </c>
      <c r="B20" s="15" t="s">
        <v>54</v>
      </c>
      <c r="C20" s="29" t="n">
        <v>309</v>
      </c>
      <c r="D20" s="25" t="n">
        <v>89.64</v>
      </c>
      <c r="E20" s="31" t="n">
        <v>81</v>
      </c>
      <c r="F20" s="27" t="n">
        <v>87.65</v>
      </c>
      <c r="G20" s="31" t="n">
        <v>120</v>
      </c>
      <c r="H20" s="27" t="n">
        <v>88.33</v>
      </c>
      <c r="I20" s="31" t="n">
        <v>54</v>
      </c>
      <c r="J20" s="25" t="n">
        <v>96.3</v>
      </c>
      <c r="K20" s="36" t="n">
        <v>54</v>
      </c>
      <c r="L20" s="27" t="n">
        <v>88.89</v>
      </c>
      <c r="M20" s="16" t="n">
        <v>107</v>
      </c>
      <c r="N20" s="16" t="n">
        <v>91</v>
      </c>
      <c r="O20" s="17" t="n">
        <f aca="false">(N20/M20)</f>
        <v>0.850467289719626</v>
      </c>
      <c r="P20" s="18" t="s">
        <v>24</v>
      </c>
      <c r="Q20" s="30" t="n">
        <v>985</v>
      </c>
      <c r="R20" s="30" t="n">
        <v>881</v>
      </c>
      <c r="S20" s="20" t="n">
        <f aca="false">(R20/Q20)</f>
        <v>0.894416243654822</v>
      </c>
      <c r="T20" s="18" t="s">
        <v>24</v>
      </c>
      <c r="U20" s="21" t="n">
        <v>7107</v>
      </c>
      <c r="V20" s="22" t="n">
        <f aca="false">C20+M20+Q20</f>
        <v>1401</v>
      </c>
      <c r="W20" s="23" t="n">
        <f aca="false">V20/U20</f>
        <v>0.197129590544534</v>
      </c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</row>
    <row r="21" s="24" customFormat="true" ht="30.75" hidden="false" customHeight="true" outlineLevel="0" collapsed="false">
      <c r="A21" s="14" t="s">
        <v>55</v>
      </c>
      <c r="B21" s="15" t="s">
        <v>56</v>
      </c>
      <c r="C21" s="29" t="n">
        <v>42</v>
      </c>
      <c r="D21" s="25" t="n">
        <v>73.81</v>
      </c>
      <c r="E21" s="31" t="n">
        <v>9</v>
      </c>
      <c r="F21" s="27" t="n">
        <v>77.78</v>
      </c>
      <c r="G21" s="31" t="n">
        <v>17</v>
      </c>
      <c r="H21" s="25" t="n">
        <v>82.35</v>
      </c>
      <c r="I21" s="31" t="n">
        <v>8</v>
      </c>
      <c r="J21" s="25" t="n">
        <v>75</v>
      </c>
      <c r="K21" s="36" t="n">
        <v>8</v>
      </c>
      <c r="L21" s="25" t="n">
        <v>50</v>
      </c>
      <c r="M21" s="16" t="n">
        <v>32</v>
      </c>
      <c r="N21" s="16" t="n">
        <v>19</v>
      </c>
      <c r="O21" s="17" t="n">
        <f aca="false">(N21/M21)</f>
        <v>0.59375</v>
      </c>
      <c r="P21" s="18" t="s">
        <v>24</v>
      </c>
      <c r="Q21" s="19" t="n">
        <v>185</v>
      </c>
      <c r="R21" s="19" t="n">
        <v>172</v>
      </c>
      <c r="S21" s="20" t="n">
        <f aca="false">(R21/Q21)</f>
        <v>0.92972972972973</v>
      </c>
      <c r="T21" s="18" t="s">
        <v>24</v>
      </c>
      <c r="U21" s="21" t="n">
        <v>2017</v>
      </c>
      <c r="V21" s="22" t="n">
        <f aca="false">C21+M21+Q21</f>
        <v>259</v>
      </c>
      <c r="W21" s="23" t="n">
        <f aca="false">V21/U21</f>
        <v>0.128408527516113</v>
      </c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</row>
    <row r="22" s="24" customFormat="true" ht="90" hidden="false" customHeight="true" outlineLevel="0" collapsed="false">
      <c r="A22" s="14" t="s">
        <v>57</v>
      </c>
      <c r="B22" s="15" t="s">
        <v>58</v>
      </c>
      <c r="C22" s="29" t="n">
        <v>176</v>
      </c>
      <c r="D22" s="25" t="n">
        <v>72.73</v>
      </c>
      <c r="E22" s="31" t="n">
        <v>46</v>
      </c>
      <c r="F22" s="27" t="n">
        <v>63.04</v>
      </c>
      <c r="G22" s="31" t="n">
        <v>68</v>
      </c>
      <c r="H22" s="27" t="n">
        <v>67.65</v>
      </c>
      <c r="I22" s="31" t="n">
        <v>31</v>
      </c>
      <c r="J22" s="27" t="n">
        <v>84</v>
      </c>
      <c r="K22" s="36" t="n">
        <v>31</v>
      </c>
      <c r="L22" s="27" t="n">
        <v>90.32</v>
      </c>
      <c r="M22" s="16" t="n">
        <v>39</v>
      </c>
      <c r="N22" s="16" t="n">
        <v>19</v>
      </c>
      <c r="O22" s="17" t="n">
        <f aca="false">(N22/M22)</f>
        <v>0.487179487179487</v>
      </c>
      <c r="P22" s="18" t="s">
        <v>59</v>
      </c>
      <c r="Q22" s="30" t="n">
        <v>184</v>
      </c>
      <c r="R22" s="30" t="n">
        <v>168</v>
      </c>
      <c r="S22" s="20" t="n">
        <f aca="false">(R22/Q22)</f>
        <v>0.91304347826087</v>
      </c>
      <c r="T22" s="37" t="s">
        <v>24</v>
      </c>
      <c r="U22" s="21" t="n">
        <v>23258</v>
      </c>
      <c r="V22" s="22" t="n">
        <f aca="false">C22+M22+Q22</f>
        <v>399</v>
      </c>
      <c r="W22" s="28" t="n">
        <f aca="false">V22/U22</f>
        <v>0.017155387393585</v>
      </c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</row>
    <row r="23" s="24" customFormat="true" ht="30" hidden="false" customHeight="true" outlineLevel="0" collapsed="false">
      <c r="A23" s="14" t="s">
        <v>60</v>
      </c>
      <c r="B23" s="15" t="s">
        <v>61</v>
      </c>
      <c r="C23" s="29" t="n">
        <v>7405</v>
      </c>
      <c r="D23" s="25" t="n">
        <v>76.38</v>
      </c>
      <c r="E23" s="31" t="n">
        <v>1972</v>
      </c>
      <c r="F23" s="27" t="n">
        <v>69.22</v>
      </c>
      <c r="G23" s="31" t="n">
        <v>2886</v>
      </c>
      <c r="H23" s="27" t="n">
        <v>69.92</v>
      </c>
      <c r="I23" s="31" t="n">
        <v>1294</v>
      </c>
      <c r="J23" s="27" t="n">
        <v>88.95</v>
      </c>
      <c r="K23" s="36" t="n">
        <v>1253</v>
      </c>
      <c r="L23" s="27" t="n">
        <v>89.55</v>
      </c>
      <c r="M23" s="16" t="n">
        <v>1502</v>
      </c>
      <c r="N23" s="16" t="n">
        <v>769</v>
      </c>
      <c r="O23" s="17" t="n">
        <f aca="false">(N23/M23)</f>
        <v>0.511984021304927</v>
      </c>
      <c r="P23" s="21" t="s">
        <v>24</v>
      </c>
      <c r="Q23" s="30" t="n">
        <v>12970</v>
      </c>
      <c r="R23" s="30" t="n">
        <v>11229</v>
      </c>
      <c r="S23" s="38" t="n">
        <f aca="false">(R23/Q23)</f>
        <v>0.865767154973015</v>
      </c>
      <c r="T23" s="37" t="s">
        <v>24</v>
      </c>
      <c r="U23" s="21" t="n">
        <v>264069</v>
      </c>
      <c r="V23" s="22" t="n">
        <f aca="false">C23+M23+Q23</f>
        <v>21877</v>
      </c>
      <c r="W23" s="23" t="n">
        <f aca="false">V23/U23</f>
        <v>0.0828457713703615</v>
      </c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</row>
    <row r="24" s="24" customFormat="true" ht="60" hidden="false" customHeight="true" outlineLevel="0" collapsed="false">
      <c r="A24" s="14" t="s">
        <v>62</v>
      </c>
      <c r="B24" s="15" t="s">
        <v>63</v>
      </c>
      <c r="C24" s="29" t="n">
        <v>93</v>
      </c>
      <c r="D24" s="27" t="n">
        <v>98.92</v>
      </c>
      <c r="E24" s="31" t="n">
        <v>23</v>
      </c>
      <c r="F24" s="27" t="n">
        <v>100</v>
      </c>
      <c r="G24" s="31" t="n">
        <v>36</v>
      </c>
      <c r="H24" s="27" t="n">
        <v>97.22</v>
      </c>
      <c r="I24" s="36" t="n">
        <v>18</v>
      </c>
      <c r="J24" s="27" t="n">
        <v>100</v>
      </c>
      <c r="K24" s="36" t="n">
        <v>16</v>
      </c>
      <c r="L24" s="27" t="n">
        <v>100</v>
      </c>
      <c r="M24" s="16" t="n">
        <v>7</v>
      </c>
      <c r="N24" s="16" t="n">
        <v>5</v>
      </c>
      <c r="O24" s="17" t="n">
        <f aca="false">(N24/M24)</f>
        <v>0.714285714285714</v>
      </c>
      <c r="P24" s="21" t="s">
        <v>24</v>
      </c>
      <c r="Q24" s="30" t="n">
        <v>41</v>
      </c>
      <c r="R24" s="30" t="n">
        <v>41</v>
      </c>
      <c r="S24" s="20" t="n">
        <f aca="false">(R24/Q24)</f>
        <v>1</v>
      </c>
      <c r="T24" s="37" t="s">
        <v>38</v>
      </c>
      <c r="U24" s="21" t="n">
        <v>4522</v>
      </c>
      <c r="V24" s="22" t="n">
        <f aca="false">C24+M24+Q24</f>
        <v>141</v>
      </c>
      <c r="W24" s="23" t="n">
        <f aca="false">V24/U24</f>
        <v>0.0311808934099956</v>
      </c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</row>
    <row r="25" s="24" customFormat="true" ht="90" hidden="false" customHeight="true" outlineLevel="0" collapsed="false">
      <c r="A25" s="14" t="s">
        <v>64</v>
      </c>
      <c r="B25" s="15" t="s">
        <v>65</v>
      </c>
      <c r="C25" s="29" t="n">
        <v>1744</v>
      </c>
      <c r="D25" s="27" t="n">
        <v>88.19</v>
      </c>
      <c r="E25" s="31" t="n">
        <v>423</v>
      </c>
      <c r="F25" s="27" t="n">
        <v>85.34</v>
      </c>
      <c r="G25" s="31" t="n">
        <v>680</v>
      </c>
      <c r="H25" s="27" t="n">
        <v>82.5</v>
      </c>
      <c r="I25" s="36" t="n">
        <v>323</v>
      </c>
      <c r="J25" s="27" t="n">
        <v>96.9</v>
      </c>
      <c r="K25" s="36" t="n">
        <v>318</v>
      </c>
      <c r="L25" s="27" t="n">
        <v>95.28</v>
      </c>
      <c r="M25" s="16" t="n">
        <v>317</v>
      </c>
      <c r="N25" s="16" t="n">
        <v>219</v>
      </c>
      <c r="O25" s="17" t="n">
        <f aca="false">(N25/M25)</f>
        <v>0.690851735015773</v>
      </c>
      <c r="P25" s="21" t="s">
        <v>66</v>
      </c>
      <c r="Q25" s="30" t="n">
        <v>2635</v>
      </c>
      <c r="R25" s="30" t="n">
        <v>2342</v>
      </c>
      <c r="S25" s="20" t="n">
        <f aca="false">(R25/Q25)</f>
        <v>0.888804554079696</v>
      </c>
      <c r="T25" s="18" t="s">
        <v>24</v>
      </c>
      <c r="U25" s="20" t="n">
        <v>38396</v>
      </c>
      <c r="V25" s="22" t="n">
        <f aca="false">C25+M25+Q25</f>
        <v>4696</v>
      </c>
      <c r="W25" s="23" t="n">
        <f aca="false">V25/U25</f>
        <v>0.122304406709032</v>
      </c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</row>
    <row r="26" s="24" customFormat="true" ht="42.75" hidden="false" customHeight="true" outlineLevel="0" collapsed="false">
      <c r="A26" s="14" t="s">
        <v>67</v>
      </c>
      <c r="B26" s="15" t="s">
        <v>68</v>
      </c>
      <c r="C26" s="33" t="n">
        <v>562</v>
      </c>
      <c r="D26" s="25" t="n">
        <v>85.41</v>
      </c>
      <c r="E26" s="33" t="n">
        <v>123</v>
      </c>
      <c r="F26" s="25" t="n">
        <v>85.37</v>
      </c>
      <c r="G26" s="33" t="n">
        <v>224</v>
      </c>
      <c r="H26" s="25" t="n">
        <v>79.02</v>
      </c>
      <c r="I26" s="33" t="n">
        <v>108</v>
      </c>
      <c r="J26" s="25" t="n">
        <v>93.52</v>
      </c>
      <c r="K26" s="33" t="n">
        <v>107</v>
      </c>
      <c r="L26" s="25" t="n">
        <v>90.65</v>
      </c>
      <c r="M26" s="16" t="n">
        <v>0</v>
      </c>
      <c r="N26" s="16" t="n">
        <v>0</v>
      </c>
      <c r="O26" s="17" t="s">
        <v>22</v>
      </c>
      <c r="P26" s="18" t="s">
        <v>23</v>
      </c>
      <c r="Q26" s="19" t="n">
        <v>848</v>
      </c>
      <c r="R26" s="19" t="n">
        <v>827</v>
      </c>
      <c r="S26" s="20" t="n">
        <f aca="false">(R26/Q26)</f>
        <v>0.975235849056604</v>
      </c>
      <c r="T26" s="18" t="s">
        <v>24</v>
      </c>
      <c r="U26" s="21" t="n">
        <v>34012</v>
      </c>
      <c r="V26" s="22" t="n">
        <f aca="false">C26+M26+Q26</f>
        <v>1410</v>
      </c>
      <c r="W26" s="23" t="n">
        <f aca="false">V26/U26</f>
        <v>0.0414559567211572</v>
      </c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</row>
    <row r="27" s="24" customFormat="true" ht="88.5" hidden="false" customHeight="true" outlineLevel="0" collapsed="false">
      <c r="A27" s="14" t="s">
        <v>69</v>
      </c>
      <c r="B27" s="15" t="s">
        <v>70</v>
      </c>
      <c r="C27" s="16" t="n">
        <v>167</v>
      </c>
      <c r="D27" s="39" t="n">
        <v>85.63</v>
      </c>
      <c r="E27" s="16" t="n">
        <v>35</v>
      </c>
      <c r="F27" s="39" t="n">
        <v>82.86</v>
      </c>
      <c r="G27" s="16" t="n">
        <v>68</v>
      </c>
      <c r="H27" s="39" t="n">
        <v>85.29</v>
      </c>
      <c r="I27" s="16" t="n">
        <v>32</v>
      </c>
      <c r="J27" s="39" t="n">
        <v>84.38</v>
      </c>
      <c r="K27" s="16" t="n">
        <v>32</v>
      </c>
      <c r="L27" s="39" t="n">
        <v>90.63</v>
      </c>
      <c r="M27" s="16" t="n">
        <v>33</v>
      </c>
      <c r="N27" s="16" t="n">
        <v>17</v>
      </c>
      <c r="O27" s="17" t="n">
        <f aca="false">(N27/M27)</f>
        <v>0.515151515151515</v>
      </c>
      <c r="P27" s="18" t="s">
        <v>71</v>
      </c>
      <c r="Q27" s="19" t="n">
        <v>348</v>
      </c>
      <c r="R27" s="19" t="n">
        <v>311</v>
      </c>
      <c r="S27" s="20" t="n">
        <f aca="false">(R27/Q27)</f>
        <v>0.89367816091954</v>
      </c>
      <c r="T27" s="18" t="s">
        <v>24</v>
      </c>
      <c r="U27" s="21" t="n">
        <v>3607</v>
      </c>
      <c r="V27" s="22" t="n">
        <f aca="false">C27+M27+Q27</f>
        <v>548</v>
      </c>
      <c r="W27" s="23" t="n">
        <f aca="false">V27/U27</f>
        <v>0.151926808982534</v>
      </c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</row>
    <row r="28" s="24" customFormat="true" ht="40.5" hidden="false" customHeight="true" outlineLevel="0" collapsed="false">
      <c r="A28" s="14" t="s">
        <v>72</v>
      </c>
      <c r="B28" s="15" t="s">
        <v>73</v>
      </c>
      <c r="C28" s="29" t="n">
        <v>54</v>
      </c>
      <c r="D28" s="25" t="n">
        <v>75.93</v>
      </c>
      <c r="E28" s="31" t="n">
        <v>15</v>
      </c>
      <c r="F28" s="27" t="n">
        <v>73.33</v>
      </c>
      <c r="G28" s="31" t="n">
        <v>21</v>
      </c>
      <c r="H28" s="27" t="n">
        <v>76.19</v>
      </c>
      <c r="I28" s="31" t="n">
        <v>9</v>
      </c>
      <c r="J28" s="25" t="n">
        <v>66.67</v>
      </c>
      <c r="K28" s="36" t="n">
        <v>9</v>
      </c>
      <c r="L28" s="27" t="n">
        <v>88.89</v>
      </c>
      <c r="M28" s="16" t="n">
        <v>9</v>
      </c>
      <c r="N28" s="16" t="n">
        <v>4</v>
      </c>
      <c r="O28" s="17" t="n">
        <f aca="false">(N28/M28)</f>
        <v>0.444444444444444</v>
      </c>
      <c r="P28" s="21" t="s">
        <v>24</v>
      </c>
      <c r="Q28" s="30" t="n">
        <v>50</v>
      </c>
      <c r="R28" s="30" t="n">
        <v>47</v>
      </c>
      <c r="S28" s="20" t="n">
        <f aca="false">(R28/Q28)</f>
        <v>0.94</v>
      </c>
      <c r="T28" s="18" t="s">
        <v>24</v>
      </c>
      <c r="U28" s="21" t="n">
        <v>3424</v>
      </c>
      <c r="V28" s="22" t="n">
        <f aca="false">C28+M28+Q28</f>
        <v>113</v>
      </c>
      <c r="W28" s="23" t="n">
        <f aca="false">V28/U28</f>
        <v>0.0330023364485981</v>
      </c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="24" customFormat="true" ht="38.25" hidden="false" customHeight="true" outlineLevel="0" collapsed="false">
      <c r="A29" s="14" t="s">
        <v>74</v>
      </c>
      <c r="B29" s="15" t="s">
        <v>75</v>
      </c>
      <c r="C29" s="29" t="n">
        <v>152</v>
      </c>
      <c r="D29" s="25" t="n">
        <v>74.34</v>
      </c>
      <c r="E29" s="31" t="n">
        <v>33</v>
      </c>
      <c r="F29" s="27" t="n">
        <v>66.67</v>
      </c>
      <c r="G29" s="31" t="n">
        <v>61</v>
      </c>
      <c r="H29" s="27" t="n">
        <v>73.77</v>
      </c>
      <c r="I29" s="31" t="n">
        <v>29</v>
      </c>
      <c r="J29" s="27" t="n">
        <v>79.31</v>
      </c>
      <c r="K29" s="36" t="n">
        <v>29</v>
      </c>
      <c r="L29" s="27" t="n">
        <v>79.31</v>
      </c>
      <c r="M29" s="16" t="n">
        <v>41</v>
      </c>
      <c r="N29" s="16" t="n">
        <v>35</v>
      </c>
      <c r="O29" s="17" t="n">
        <f aca="false">(N29/M29)</f>
        <v>0.853658536585366</v>
      </c>
      <c r="P29" s="21" t="s">
        <v>24</v>
      </c>
      <c r="Q29" s="19" t="n">
        <v>320</v>
      </c>
      <c r="R29" s="19" t="n">
        <v>299</v>
      </c>
      <c r="S29" s="20" t="n">
        <f aca="false">(R29/Q29)</f>
        <v>0.934375</v>
      </c>
      <c r="T29" s="18" t="s">
        <v>24</v>
      </c>
      <c r="U29" s="21" t="n">
        <v>9146</v>
      </c>
      <c r="V29" s="22" t="n">
        <f aca="false">C29+M29+Q29</f>
        <v>513</v>
      </c>
      <c r="W29" s="23" t="n">
        <f aca="false">V29/U29</f>
        <v>0.0560900940301771</v>
      </c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="24" customFormat="true" ht="41.25" hidden="false" customHeight="true" outlineLevel="0" collapsed="false">
      <c r="A30" s="14" t="s">
        <v>76</v>
      </c>
      <c r="B30" s="15" t="s">
        <v>77</v>
      </c>
      <c r="C30" s="29" t="n">
        <v>7502</v>
      </c>
      <c r="D30" s="25" t="n">
        <v>82.36</v>
      </c>
      <c r="E30" s="31" t="n">
        <v>1614</v>
      </c>
      <c r="F30" s="27" t="n">
        <v>76.33</v>
      </c>
      <c r="G30" s="31" t="n">
        <v>3004</v>
      </c>
      <c r="H30" s="27" t="n">
        <v>77.83</v>
      </c>
      <c r="I30" s="31" t="n">
        <v>1449</v>
      </c>
      <c r="J30" s="27" t="n">
        <v>89.23</v>
      </c>
      <c r="K30" s="36" t="n">
        <v>1435</v>
      </c>
      <c r="L30" s="27" t="n">
        <v>91.71</v>
      </c>
      <c r="M30" s="16" t="n">
        <v>1655</v>
      </c>
      <c r="N30" s="16" t="n">
        <v>1152</v>
      </c>
      <c r="O30" s="17" t="n">
        <f aca="false">(N30/M30)</f>
        <v>0.69607250755287</v>
      </c>
      <c r="P30" s="21" t="s">
        <v>24</v>
      </c>
      <c r="Q30" s="19" t="n">
        <v>14454</v>
      </c>
      <c r="R30" s="19" t="n">
        <v>12767</v>
      </c>
      <c r="S30" s="20" t="n">
        <f aca="false">(R30/Q30)</f>
        <v>0.883284903832849</v>
      </c>
      <c r="T30" s="18" t="s">
        <v>24</v>
      </c>
      <c r="U30" s="21" t="n">
        <v>68109</v>
      </c>
      <c r="V30" s="22" t="n">
        <f aca="false">C30+M30+Q30</f>
        <v>23611</v>
      </c>
      <c r="W30" s="23" t="n">
        <f aca="false">V30/U30</f>
        <v>0.346664904784977</v>
      </c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="24" customFormat="true" ht="39" hidden="false" customHeight="true" outlineLevel="0" collapsed="false">
      <c r="A31" s="14" t="s">
        <v>78</v>
      </c>
      <c r="B31" s="15" t="s">
        <v>79</v>
      </c>
      <c r="C31" s="29" t="n">
        <v>393</v>
      </c>
      <c r="D31" s="25" t="n">
        <v>83.21</v>
      </c>
      <c r="E31" s="31" t="n">
        <v>92</v>
      </c>
      <c r="F31" s="27" t="n">
        <v>77.17</v>
      </c>
      <c r="G31" s="31" t="n">
        <v>155</v>
      </c>
      <c r="H31" s="27" t="n">
        <v>89.03</v>
      </c>
      <c r="I31" s="31" t="n">
        <v>73</v>
      </c>
      <c r="J31" s="27" t="n">
        <v>83.56</v>
      </c>
      <c r="K31" s="36" t="n">
        <v>73</v>
      </c>
      <c r="L31" s="27" t="n">
        <v>78.08</v>
      </c>
      <c r="M31" s="16" t="n">
        <v>53</v>
      </c>
      <c r="N31" s="16" t="n">
        <v>36</v>
      </c>
      <c r="O31" s="17" t="n">
        <f aca="false">(N31/M31)</f>
        <v>0.679245283018868</v>
      </c>
      <c r="P31" s="21" t="s">
        <v>24</v>
      </c>
      <c r="Q31" s="19" t="n">
        <v>533</v>
      </c>
      <c r="R31" s="19" t="n">
        <v>487</v>
      </c>
      <c r="S31" s="20" t="n">
        <f aca="false">(R31/Q31)</f>
        <v>0.913696060037524</v>
      </c>
      <c r="T31" s="18" t="s">
        <v>24</v>
      </c>
      <c r="U31" s="21" t="n">
        <v>6963</v>
      </c>
      <c r="V31" s="22" t="n">
        <f aca="false">C31+M31+Q31</f>
        <v>979</v>
      </c>
      <c r="W31" s="23" t="n">
        <f aca="false">V31/U31</f>
        <v>0.140600315955766</v>
      </c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="24" customFormat="true" ht="41.25" hidden="false" customHeight="true" outlineLevel="0" collapsed="false">
      <c r="A32" s="14" t="s">
        <v>80</v>
      </c>
      <c r="B32" s="15" t="s">
        <v>81</v>
      </c>
      <c r="C32" s="29" t="n">
        <v>1071</v>
      </c>
      <c r="D32" s="25" t="n">
        <v>62.75</v>
      </c>
      <c r="E32" s="31" t="n">
        <v>227</v>
      </c>
      <c r="F32" s="27" t="n">
        <v>66.96</v>
      </c>
      <c r="G32" s="31" t="n">
        <v>428</v>
      </c>
      <c r="H32" s="27" t="n">
        <v>55.14</v>
      </c>
      <c r="I32" s="31" t="n">
        <v>209</v>
      </c>
      <c r="J32" s="25" t="n">
        <v>85.17</v>
      </c>
      <c r="K32" s="36" t="n">
        <v>207</v>
      </c>
      <c r="L32" s="27" t="n">
        <v>51.21</v>
      </c>
      <c r="M32" s="16" t="n">
        <v>129</v>
      </c>
      <c r="N32" s="16" t="n">
        <v>90</v>
      </c>
      <c r="O32" s="17" t="n">
        <f aca="false">(N32/M32)</f>
        <v>0.697674418604651</v>
      </c>
      <c r="P32" s="21" t="s">
        <v>24</v>
      </c>
      <c r="Q32" s="30" t="n">
        <v>1743</v>
      </c>
      <c r="R32" s="30" t="n">
        <v>1599</v>
      </c>
      <c r="S32" s="20" t="n">
        <f aca="false">(R32/Q32)</f>
        <v>0.917383820998279</v>
      </c>
      <c r="T32" s="37" t="s">
        <v>24</v>
      </c>
      <c r="U32" s="21" t="n">
        <v>10442</v>
      </c>
      <c r="V32" s="22" t="n">
        <f aca="false">C32+M32+Q32</f>
        <v>2943</v>
      </c>
      <c r="W32" s="23" t="n">
        <f aca="false">V32/U32</f>
        <v>0.281842558896763</v>
      </c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="24" customFormat="true" ht="36.75" hidden="false" customHeight="true" outlineLevel="0" collapsed="false">
      <c r="A33" s="14" t="s">
        <v>82</v>
      </c>
      <c r="B33" s="15" t="s">
        <v>83</v>
      </c>
      <c r="C33" s="31" t="n">
        <v>392</v>
      </c>
      <c r="D33" s="25" t="n">
        <v>84.44</v>
      </c>
      <c r="E33" s="31" t="n">
        <v>87</v>
      </c>
      <c r="F33" s="27" t="n">
        <v>75.86</v>
      </c>
      <c r="G33" s="31" t="n">
        <v>156</v>
      </c>
      <c r="H33" s="27" t="n">
        <v>85.9</v>
      </c>
      <c r="I33" s="31" t="n">
        <v>75</v>
      </c>
      <c r="J33" s="27" t="n">
        <v>92</v>
      </c>
      <c r="K33" s="36" t="n">
        <v>74</v>
      </c>
      <c r="L33" s="27" t="n">
        <v>83.78</v>
      </c>
      <c r="M33" s="16" t="n">
        <v>56</v>
      </c>
      <c r="N33" s="16" t="n">
        <v>30</v>
      </c>
      <c r="O33" s="17" t="n">
        <f aca="false">(N33/M33)</f>
        <v>0.535714285714286</v>
      </c>
      <c r="P33" s="21" t="s">
        <v>24</v>
      </c>
      <c r="Q33" s="30" t="n">
        <v>401</v>
      </c>
      <c r="R33" s="30" t="n">
        <v>360</v>
      </c>
      <c r="S33" s="20" t="n">
        <f aca="false">(R33/Q33)</f>
        <v>0.897755610972569</v>
      </c>
      <c r="T33" s="18" t="s">
        <v>24</v>
      </c>
      <c r="U33" s="21" t="n">
        <v>12056</v>
      </c>
      <c r="V33" s="22" t="n">
        <f aca="false">C33+M33+Q33</f>
        <v>849</v>
      </c>
      <c r="W33" s="23" t="n">
        <f aca="false">V33/U33</f>
        <v>0.0704213669542137</v>
      </c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="24" customFormat="true" ht="38.25" hidden="false" customHeight="true" outlineLevel="0" collapsed="false">
      <c r="A34" s="14" t="s">
        <v>84</v>
      </c>
      <c r="B34" s="15" t="s">
        <v>85</v>
      </c>
      <c r="C34" s="29" t="n">
        <v>844</v>
      </c>
      <c r="D34" s="25" t="n">
        <v>89.69</v>
      </c>
      <c r="E34" s="31" t="n">
        <v>210</v>
      </c>
      <c r="F34" s="27" t="n">
        <v>87.14</v>
      </c>
      <c r="G34" s="31" t="n">
        <v>332</v>
      </c>
      <c r="H34" s="27" t="n">
        <v>92.17</v>
      </c>
      <c r="I34" s="31" t="n">
        <v>154</v>
      </c>
      <c r="J34" s="27" t="n">
        <v>93.51</v>
      </c>
      <c r="K34" s="36" t="n">
        <v>148</v>
      </c>
      <c r="L34" s="27" t="n">
        <v>83.78</v>
      </c>
      <c r="M34" s="16" t="n">
        <v>59</v>
      </c>
      <c r="N34" s="16" t="n">
        <v>37</v>
      </c>
      <c r="O34" s="17" t="n">
        <f aca="false">(N34/M34)</f>
        <v>0.627118644067797</v>
      </c>
      <c r="P34" s="21" t="s">
        <v>24</v>
      </c>
      <c r="Q34" s="30" t="n">
        <v>222</v>
      </c>
      <c r="R34" s="30" t="n">
        <v>199</v>
      </c>
      <c r="S34" s="20" t="n">
        <f aca="false">(R34/Q34)</f>
        <v>0.896396396396396</v>
      </c>
      <c r="T34" s="37" t="s">
        <v>24</v>
      </c>
      <c r="U34" s="21" t="n">
        <v>24807</v>
      </c>
      <c r="V34" s="22" t="n">
        <f aca="false">C34+M34+Q34</f>
        <v>1125</v>
      </c>
      <c r="W34" s="23" t="n">
        <f aca="false">V34/U34</f>
        <v>0.0453501027935663</v>
      </c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="24" customFormat="true" ht="52.5" hidden="false" customHeight="true" outlineLevel="0" collapsed="false">
      <c r="A35" s="14" t="s">
        <v>86</v>
      </c>
      <c r="B35" s="15" t="s">
        <v>87</v>
      </c>
      <c r="C35" s="29" t="n">
        <v>122</v>
      </c>
      <c r="D35" s="25" t="n">
        <v>90.16</v>
      </c>
      <c r="E35" s="31" t="n">
        <v>25</v>
      </c>
      <c r="F35" s="27" t="n">
        <v>84</v>
      </c>
      <c r="G35" s="31" t="n">
        <v>49</v>
      </c>
      <c r="H35" s="25" t="n">
        <v>83.67</v>
      </c>
      <c r="I35" s="31" t="n">
        <v>24</v>
      </c>
      <c r="J35" s="25" t="n">
        <v>100</v>
      </c>
      <c r="K35" s="36" t="n">
        <v>24</v>
      </c>
      <c r="L35" s="27" t="n">
        <v>100</v>
      </c>
      <c r="M35" s="16" t="n">
        <v>1</v>
      </c>
      <c r="N35" s="16" t="n">
        <v>1</v>
      </c>
      <c r="O35" s="17" t="n">
        <f aca="false">(N35/M35)</f>
        <v>1</v>
      </c>
      <c r="P35" s="18" t="s">
        <v>38</v>
      </c>
      <c r="Q35" s="19" t="n">
        <v>22</v>
      </c>
      <c r="R35" s="19" t="n">
        <v>22</v>
      </c>
      <c r="S35" s="38" t="n">
        <v>1</v>
      </c>
      <c r="T35" s="37" t="s">
        <v>38</v>
      </c>
      <c r="U35" s="21" t="n">
        <v>5858</v>
      </c>
      <c r="V35" s="22" t="n">
        <f aca="false">C35+M35+Q35</f>
        <v>145</v>
      </c>
      <c r="W35" s="23" t="n">
        <f aca="false">V35/U35</f>
        <v>0.0247524752475248</v>
      </c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="24" customFormat="true" ht="27" hidden="false" customHeight="true" outlineLevel="0" collapsed="false">
      <c r="A36" s="14" t="s">
        <v>88</v>
      </c>
      <c r="B36" s="15" t="s">
        <v>89</v>
      </c>
      <c r="C36" s="29" t="n">
        <v>1944</v>
      </c>
      <c r="D36" s="25" t="n">
        <v>77.47</v>
      </c>
      <c r="E36" s="31" t="n">
        <v>502</v>
      </c>
      <c r="F36" s="27" t="n">
        <v>71.91</v>
      </c>
      <c r="G36" s="31" t="n">
        <v>753</v>
      </c>
      <c r="H36" s="25" t="n">
        <v>76.63</v>
      </c>
      <c r="I36" s="31" t="n">
        <v>351</v>
      </c>
      <c r="J36" s="25" t="n">
        <v>86.04</v>
      </c>
      <c r="K36" s="36" t="n">
        <v>338</v>
      </c>
      <c r="L36" s="27" t="n">
        <v>78.7</v>
      </c>
      <c r="M36" s="16" t="n">
        <v>431</v>
      </c>
      <c r="N36" s="16" t="n">
        <v>289</v>
      </c>
      <c r="O36" s="17" t="n">
        <f aca="false">(N36/M36)</f>
        <v>0.670533642691415</v>
      </c>
      <c r="P36" s="21" t="s">
        <v>24</v>
      </c>
      <c r="Q36" s="19" t="n">
        <v>3235</v>
      </c>
      <c r="R36" s="19" t="n">
        <v>3029</v>
      </c>
      <c r="S36" s="20" t="n">
        <f aca="false">(R36/Q36)</f>
        <v>0.936321483771252</v>
      </c>
      <c r="T36" s="37" t="s">
        <v>24</v>
      </c>
      <c r="U36" s="21" t="n">
        <v>21659</v>
      </c>
      <c r="V36" s="22" t="n">
        <f aca="false">C36+M36+Q36</f>
        <v>5610</v>
      </c>
      <c r="W36" s="23" t="n">
        <f aca="false">V36/U36</f>
        <v>0.259014728288471</v>
      </c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="24" customFormat="true" ht="35.25" hidden="false" customHeight="true" outlineLevel="0" collapsed="false">
      <c r="A37" s="14" t="s">
        <v>90</v>
      </c>
      <c r="B37" s="15" t="s">
        <v>91</v>
      </c>
      <c r="C37" s="29" t="n">
        <v>259</v>
      </c>
      <c r="D37" s="25" t="n">
        <v>87.64</v>
      </c>
      <c r="E37" s="31" t="n">
        <v>59</v>
      </c>
      <c r="F37" s="27" t="n">
        <v>83.05</v>
      </c>
      <c r="G37" s="31" t="n">
        <v>103</v>
      </c>
      <c r="H37" s="25" t="n">
        <v>82.52</v>
      </c>
      <c r="I37" s="31" t="n">
        <v>49</v>
      </c>
      <c r="J37" s="27" t="n">
        <v>93.88</v>
      </c>
      <c r="K37" s="36" t="n">
        <v>48</v>
      </c>
      <c r="L37" s="27" t="n">
        <v>97.92</v>
      </c>
      <c r="M37" s="16" t="n">
        <v>20</v>
      </c>
      <c r="N37" s="16" t="n">
        <v>14</v>
      </c>
      <c r="O37" s="17" t="n">
        <f aca="false">(N37/M37)</f>
        <v>0.7</v>
      </c>
      <c r="P37" s="21" t="s">
        <v>24</v>
      </c>
      <c r="Q37" s="30" t="n">
        <v>384</v>
      </c>
      <c r="R37" s="30" t="n">
        <v>349</v>
      </c>
      <c r="S37" s="20" t="n">
        <f aca="false">(R37/Q37)</f>
        <v>0.908854166666667</v>
      </c>
      <c r="T37" s="37" t="s">
        <v>24</v>
      </c>
      <c r="U37" s="21" t="n">
        <v>47548</v>
      </c>
      <c r="V37" s="22" t="n">
        <f aca="false">C37+M37+Q37</f>
        <v>663</v>
      </c>
      <c r="W37" s="28" t="n">
        <f aca="false">V37/U37</f>
        <v>0.0139438041558005</v>
      </c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="24" customFormat="true" ht="91.5" hidden="false" customHeight="true" outlineLevel="0" collapsed="false">
      <c r="A38" s="14" t="s">
        <v>92</v>
      </c>
      <c r="B38" s="15" t="s">
        <v>93</v>
      </c>
      <c r="C38" s="31" t="n">
        <v>2001</v>
      </c>
      <c r="D38" s="25" t="n">
        <v>77.31</v>
      </c>
      <c r="E38" s="31" t="n">
        <v>430</v>
      </c>
      <c r="F38" s="27" t="n">
        <v>70.23</v>
      </c>
      <c r="G38" s="31" t="n">
        <v>796</v>
      </c>
      <c r="H38" s="25" t="n">
        <v>74.37</v>
      </c>
      <c r="I38" s="31" t="n">
        <v>388</v>
      </c>
      <c r="J38" s="25" t="n">
        <v>78.09</v>
      </c>
      <c r="K38" s="36" t="n">
        <v>387</v>
      </c>
      <c r="L38" s="25" t="n">
        <v>90.44</v>
      </c>
      <c r="M38" s="16" t="n">
        <v>526</v>
      </c>
      <c r="N38" s="16" t="n">
        <v>259</v>
      </c>
      <c r="O38" s="17" t="n">
        <f aca="false">(N38/M38)</f>
        <v>0.492395437262357</v>
      </c>
      <c r="P38" s="21" t="s">
        <v>94</v>
      </c>
      <c r="Q38" s="19" t="n">
        <v>5373</v>
      </c>
      <c r="R38" s="19" t="n">
        <v>4790</v>
      </c>
      <c r="S38" s="20" t="n">
        <f aca="false">(R38/Q38)</f>
        <v>0.891494509584962</v>
      </c>
      <c r="T38" s="18" t="s">
        <v>24</v>
      </c>
      <c r="U38" s="21" t="n">
        <v>17926</v>
      </c>
      <c r="V38" s="22" t="n">
        <f aca="false">C38+M38+Q38</f>
        <v>7900</v>
      </c>
      <c r="W38" s="23" t="n">
        <f aca="false">V38/U38</f>
        <v>0.440700658261743</v>
      </c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="24" customFormat="true" ht="39" hidden="false" customHeight="true" outlineLevel="0" collapsed="false">
      <c r="A39" s="14" t="s">
        <v>95</v>
      </c>
      <c r="B39" s="15" t="s">
        <v>96</v>
      </c>
      <c r="C39" s="31" t="n">
        <v>2930</v>
      </c>
      <c r="D39" s="25" t="n">
        <v>84.13</v>
      </c>
      <c r="E39" s="31" t="n">
        <v>682</v>
      </c>
      <c r="F39" s="27" t="n">
        <v>79.91</v>
      </c>
      <c r="G39" s="31" t="n">
        <v>1172</v>
      </c>
      <c r="H39" s="27" t="n">
        <v>85.84</v>
      </c>
      <c r="I39" s="31" t="n">
        <v>542</v>
      </c>
      <c r="J39" s="27" t="n">
        <v>90.04</v>
      </c>
      <c r="K39" s="36" t="n">
        <v>534</v>
      </c>
      <c r="L39" s="27" t="n">
        <v>79.78</v>
      </c>
      <c r="M39" s="16" t="n">
        <v>434</v>
      </c>
      <c r="N39" s="16" t="n">
        <v>270</v>
      </c>
      <c r="O39" s="17" t="n">
        <f aca="false">(N39/M39)</f>
        <v>0.622119815668203</v>
      </c>
      <c r="P39" s="18" t="s">
        <v>24</v>
      </c>
      <c r="Q39" s="30" t="n">
        <v>3491</v>
      </c>
      <c r="R39" s="30" t="n">
        <v>3303</v>
      </c>
      <c r="S39" s="20" t="n">
        <f aca="false">(R39/Q39)</f>
        <v>0.946147235749069</v>
      </c>
      <c r="T39" s="18" t="s">
        <v>24</v>
      </c>
      <c r="U39" s="21" t="n">
        <v>28468</v>
      </c>
      <c r="V39" s="22" t="n">
        <f aca="false">C39+M39+Q39</f>
        <v>6855</v>
      </c>
      <c r="W39" s="23" t="n">
        <f aca="false">V39/U39</f>
        <v>0.240796683996066</v>
      </c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="24" customFormat="true" ht="36" hidden="false" customHeight="true" outlineLevel="0" collapsed="false">
      <c r="A40" s="14" t="s">
        <v>97</v>
      </c>
      <c r="B40" s="15" t="s">
        <v>98</v>
      </c>
      <c r="C40" s="31" t="n">
        <v>122</v>
      </c>
      <c r="D40" s="25" t="n">
        <v>80.33</v>
      </c>
      <c r="E40" s="31" t="n">
        <v>32</v>
      </c>
      <c r="F40" s="27" t="n">
        <v>78.13</v>
      </c>
      <c r="G40" s="31" t="n">
        <v>46</v>
      </c>
      <c r="H40" s="27" t="n">
        <v>73.91</v>
      </c>
      <c r="I40" s="31" t="n">
        <v>22</v>
      </c>
      <c r="J40" s="27" t="n">
        <v>77.27</v>
      </c>
      <c r="K40" s="36" t="n">
        <v>22</v>
      </c>
      <c r="L40" s="27" t="n">
        <v>100</v>
      </c>
      <c r="M40" s="16" t="n">
        <v>7</v>
      </c>
      <c r="N40" s="16" t="n">
        <v>5</v>
      </c>
      <c r="O40" s="17" t="n">
        <f aca="false">(N40/M40)</f>
        <v>0.714285714285714</v>
      </c>
      <c r="P40" s="18" t="s">
        <v>24</v>
      </c>
      <c r="Q40" s="30" t="n">
        <v>58</v>
      </c>
      <c r="R40" s="30" t="n">
        <v>48</v>
      </c>
      <c r="S40" s="20" t="n">
        <f aca="false">(R40/Q40)</f>
        <v>0.827586206896552</v>
      </c>
      <c r="T40" s="18" t="s">
        <v>24</v>
      </c>
      <c r="U40" s="21" t="n">
        <v>12995</v>
      </c>
      <c r="V40" s="22" t="n">
        <f aca="false">C40+M40+Q40</f>
        <v>187</v>
      </c>
      <c r="W40" s="28" t="n">
        <f aca="false">V40/U40</f>
        <v>0.0143901500577145</v>
      </c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="24" customFormat="true" ht="57" hidden="false" customHeight="true" outlineLevel="0" collapsed="false">
      <c r="A41" s="14" t="s">
        <v>99</v>
      </c>
      <c r="B41" s="15" t="s">
        <v>100</v>
      </c>
      <c r="C41" s="29" t="n">
        <v>55</v>
      </c>
      <c r="D41" s="39" t="n">
        <v>100</v>
      </c>
      <c r="E41" s="29" t="n">
        <v>11</v>
      </c>
      <c r="F41" s="39" t="n">
        <v>100</v>
      </c>
      <c r="G41" s="29" t="n">
        <v>22</v>
      </c>
      <c r="H41" s="39" t="n">
        <v>100</v>
      </c>
      <c r="I41" s="29" t="n">
        <v>11</v>
      </c>
      <c r="J41" s="39" t="n">
        <v>100</v>
      </c>
      <c r="K41" s="29" t="n">
        <v>11</v>
      </c>
      <c r="L41" s="39" t="n">
        <v>100</v>
      </c>
      <c r="M41" s="16" t="n">
        <v>10</v>
      </c>
      <c r="N41" s="16" t="n">
        <v>10</v>
      </c>
      <c r="O41" s="17" t="n">
        <f aca="false">(N41/M41)</f>
        <v>1</v>
      </c>
      <c r="P41" s="18" t="s">
        <v>38</v>
      </c>
      <c r="Q41" s="30" t="n">
        <v>123</v>
      </c>
      <c r="R41" s="30" t="n">
        <v>123</v>
      </c>
      <c r="S41" s="20" t="n">
        <f aca="false">(R41/Q41)</f>
        <v>1</v>
      </c>
      <c r="T41" s="18" t="s">
        <v>38</v>
      </c>
      <c r="U41" s="21" t="n">
        <v>2821</v>
      </c>
      <c r="V41" s="22" t="n">
        <f aca="false">C41+M41+Q41</f>
        <v>188</v>
      </c>
      <c r="W41" s="23" t="n">
        <f aca="false">V41/U41</f>
        <v>0.0666430343849699</v>
      </c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="24" customFormat="true" ht="39" hidden="false" customHeight="true" outlineLevel="0" collapsed="false">
      <c r="A42" s="14" t="s">
        <v>101</v>
      </c>
      <c r="B42" s="40" t="s">
        <v>102</v>
      </c>
      <c r="C42" s="41" t="n">
        <v>1027</v>
      </c>
      <c r="D42" s="42" t="n">
        <v>76.24</v>
      </c>
      <c r="E42" s="43" t="n">
        <v>274</v>
      </c>
      <c r="F42" s="44" t="n">
        <v>67.88</v>
      </c>
      <c r="G42" s="43" t="n">
        <v>405</v>
      </c>
      <c r="H42" s="44" t="n">
        <v>70.62</v>
      </c>
      <c r="I42" s="43" t="n">
        <v>177</v>
      </c>
      <c r="J42" s="27" t="n">
        <v>88.7</v>
      </c>
      <c r="K42" s="45" t="n">
        <v>171</v>
      </c>
      <c r="L42" s="27" t="n">
        <v>90.06</v>
      </c>
      <c r="M42" s="16" t="n">
        <v>220</v>
      </c>
      <c r="N42" s="16" t="n">
        <v>145</v>
      </c>
      <c r="O42" s="17" t="n">
        <f aca="false">(N42/M42)</f>
        <v>0.659090909090909</v>
      </c>
      <c r="P42" s="21" t="s">
        <v>24</v>
      </c>
      <c r="Q42" s="19" t="n">
        <v>1475</v>
      </c>
      <c r="R42" s="19" t="n">
        <v>1310</v>
      </c>
      <c r="S42" s="20" t="n">
        <f aca="false">(R42/Q42)</f>
        <v>0.888135593220339</v>
      </c>
      <c r="T42" s="18" t="s">
        <v>24</v>
      </c>
      <c r="U42" s="21" t="n">
        <v>98325</v>
      </c>
      <c r="V42" s="22" t="n">
        <f aca="false">C42+M42+Q42</f>
        <v>2722</v>
      </c>
      <c r="W42" s="23" t="n">
        <f aca="false">V42/U42</f>
        <v>0.0276837020086448</v>
      </c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="24" customFormat="true" ht="33" hidden="false" customHeight="true" outlineLevel="0" collapsed="false">
      <c r="A43" s="14" t="s">
        <v>103</v>
      </c>
      <c r="B43" s="15" t="s">
        <v>104</v>
      </c>
      <c r="C43" s="29" t="n">
        <v>3472</v>
      </c>
      <c r="D43" s="27" t="n">
        <v>77.68</v>
      </c>
      <c r="E43" s="31" t="n">
        <v>780</v>
      </c>
      <c r="F43" s="27" t="n">
        <v>72.69</v>
      </c>
      <c r="G43" s="31" t="n">
        <v>1387</v>
      </c>
      <c r="H43" s="27" t="n">
        <v>71.16</v>
      </c>
      <c r="I43" s="31" t="n">
        <v>659</v>
      </c>
      <c r="J43" s="27" t="n">
        <v>84.37</v>
      </c>
      <c r="K43" s="36" t="n">
        <v>646</v>
      </c>
      <c r="L43" s="27" t="n">
        <v>90.87</v>
      </c>
      <c r="M43" s="16" t="n">
        <v>666</v>
      </c>
      <c r="N43" s="16" t="n">
        <v>278</v>
      </c>
      <c r="O43" s="17" t="n">
        <f aca="false">(N43/M43)</f>
        <v>0.417417417417417</v>
      </c>
      <c r="P43" s="21" t="s">
        <v>24</v>
      </c>
      <c r="Q43" s="30" t="n">
        <v>5609</v>
      </c>
      <c r="R43" s="30" t="n">
        <v>5052</v>
      </c>
      <c r="S43" s="20" t="n">
        <f aca="false">(R43/Q43)</f>
        <v>0.900695311107149</v>
      </c>
      <c r="T43" s="18" t="s">
        <v>24</v>
      </c>
      <c r="U43" s="21" t="n">
        <v>48684</v>
      </c>
      <c r="V43" s="22" t="n">
        <f aca="false">C43+M43+Q43</f>
        <v>9747</v>
      </c>
      <c r="W43" s="23" t="n">
        <f aca="false">V43/U43</f>
        <v>0.200209514419522</v>
      </c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</row>
    <row r="44" s="24" customFormat="true" ht="36.75" hidden="false" customHeight="true" outlineLevel="0" collapsed="false">
      <c r="A44" s="14" t="s">
        <v>105</v>
      </c>
      <c r="B44" s="15" t="s">
        <v>106</v>
      </c>
      <c r="C44" s="31" t="n">
        <v>1683</v>
      </c>
      <c r="D44" s="25" t="n">
        <v>92.99</v>
      </c>
      <c r="E44" s="31" t="n">
        <v>370</v>
      </c>
      <c r="F44" s="27" t="n">
        <v>91.08</v>
      </c>
      <c r="G44" s="31" t="n">
        <v>670</v>
      </c>
      <c r="H44" s="27" t="n">
        <v>92.84</v>
      </c>
      <c r="I44" s="31" t="n">
        <v>324</v>
      </c>
      <c r="J44" s="27" t="n">
        <v>92.59</v>
      </c>
      <c r="K44" s="36" t="n">
        <v>319</v>
      </c>
      <c r="L44" s="27" t="n">
        <v>95.92</v>
      </c>
      <c r="M44" s="16" t="n">
        <v>329</v>
      </c>
      <c r="N44" s="16" t="n">
        <v>240</v>
      </c>
      <c r="O44" s="17" t="n">
        <f aca="false">(N44/M44)</f>
        <v>0.729483282674772</v>
      </c>
      <c r="P44" s="21" t="s">
        <v>24</v>
      </c>
      <c r="Q44" s="30" t="n">
        <v>3021</v>
      </c>
      <c r="R44" s="30" t="n">
        <v>2866</v>
      </c>
      <c r="S44" s="20" t="n">
        <f aca="false">(R44/Q44)</f>
        <v>0.948692485931811</v>
      </c>
      <c r="T44" s="37" t="s">
        <v>24</v>
      </c>
      <c r="U44" s="21" t="n">
        <v>11873</v>
      </c>
      <c r="V44" s="22" t="n">
        <f aca="false">C44+M44+Q44</f>
        <v>5033</v>
      </c>
      <c r="W44" s="23" t="n">
        <f aca="false">V44/U44</f>
        <v>0.423902973132317</v>
      </c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="24" customFormat="true" ht="67.5" hidden="false" customHeight="true" outlineLevel="0" collapsed="false">
      <c r="A45" s="14" t="s">
        <v>107</v>
      </c>
      <c r="B45" s="15" t="s">
        <v>108</v>
      </c>
      <c r="C45" s="29" t="n">
        <v>136</v>
      </c>
      <c r="D45" s="25" t="n">
        <v>80.88</v>
      </c>
      <c r="E45" s="31" t="n">
        <v>29</v>
      </c>
      <c r="F45" s="27" t="n">
        <v>86.21</v>
      </c>
      <c r="G45" s="31" t="n">
        <v>55</v>
      </c>
      <c r="H45" s="27" t="n">
        <v>74.55</v>
      </c>
      <c r="I45" s="31" t="n">
        <v>26</v>
      </c>
      <c r="J45" s="27" t="n">
        <v>88.46</v>
      </c>
      <c r="K45" s="36" t="n">
        <v>26</v>
      </c>
      <c r="L45" s="27" t="n">
        <v>80.77</v>
      </c>
      <c r="M45" s="16" t="n">
        <v>36</v>
      </c>
      <c r="N45" s="16" t="n">
        <v>24</v>
      </c>
      <c r="O45" s="17" t="n">
        <f aca="false">(N45/M45)</f>
        <v>0.666666666666667</v>
      </c>
      <c r="P45" s="21" t="s">
        <v>24</v>
      </c>
      <c r="Q45" s="19" t="n">
        <v>280</v>
      </c>
      <c r="R45" s="19" t="n">
        <v>249</v>
      </c>
      <c r="S45" s="20" t="n">
        <f aca="false">(R45/Q45)</f>
        <v>0.889285714285714</v>
      </c>
      <c r="T45" s="18" t="s">
        <v>24</v>
      </c>
      <c r="U45" s="21" t="n">
        <v>19057</v>
      </c>
      <c r="V45" s="22" t="n">
        <f aca="false">C45+M45+Q45</f>
        <v>452</v>
      </c>
      <c r="W45" s="23" t="n">
        <f aca="false">V45/U45</f>
        <v>0.0237183187280264</v>
      </c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="24" customFormat="true" ht="38.25" hidden="false" customHeight="true" outlineLevel="0" collapsed="false">
      <c r="A46" s="14" t="s">
        <v>109</v>
      </c>
      <c r="B46" s="15" t="s">
        <v>110</v>
      </c>
      <c r="C46" s="29" t="n">
        <v>66</v>
      </c>
      <c r="D46" s="25" t="n">
        <v>87.88</v>
      </c>
      <c r="E46" s="31" t="n">
        <v>19</v>
      </c>
      <c r="F46" s="27" t="n">
        <v>89.47</v>
      </c>
      <c r="G46" s="31" t="n">
        <v>25</v>
      </c>
      <c r="H46" s="27" t="n">
        <v>92</v>
      </c>
      <c r="I46" s="31" t="n">
        <v>11</v>
      </c>
      <c r="J46" s="27" t="n">
        <v>90.91</v>
      </c>
      <c r="K46" s="36" t="n">
        <v>11</v>
      </c>
      <c r="L46" s="27" t="n">
        <v>72.73</v>
      </c>
      <c r="M46" s="16" t="n">
        <v>19</v>
      </c>
      <c r="N46" s="16" t="n">
        <v>14</v>
      </c>
      <c r="O46" s="17" t="n">
        <f aca="false">(N46/M46)</f>
        <v>0.736842105263158</v>
      </c>
      <c r="P46" s="21" t="s">
        <v>24</v>
      </c>
      <c r="Q46" s="19" t="n">
        <v>135</v>
      </c>
      <c r="R46" s="19" t="n">
        <v>134</v>
      </c>
      <c r="S46" s="20" t="n">
        <f aca="false">(R46/Q46)</f>
        <v>0.992592592592593</v>
      </c>
      <c r="T46" s="37" t="s">
        <v>24</v>
      </c>
      <c r="U46" s="21" t="n">
        <v>2009</v>
      </c>
      <c r="V46" s="22" t="n">
        <f aca="false">C46+M46+Q46</f>
        <v>220</v>
      </c>
      <c r="W46" s="23" t="n">
        <f aca="false">V46/U46</f>
        <v>0.109507217521155</v>
      </c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="24" customFormat="true" ht="27.75" hidden="false" customHeight="true" outlineLevel="0" collapsed="false">
      <c r="A47" s="14" t="s">
        <v>111</v>
      </c>
      <c r="B47" s="15" t="s">
        <v>112</v>
      </c>
      <c r="C47" s="29" t="n">
        <v>3437</v>
      </c>
      <c r="D47" s="25" t="n">
        <v>75.07</v>
      </c>
      <c r="E47" s="31" t="n">
        <v>766</v>
      </c>
      <c r="F47" s="27" t="n">
        <v>71.93</v>
      </c>
      <c r="G47" s="31" t="n">
        <v>1370</v>
      </c>
      <c r="H47" s="27" t="n">
        <v>70.58</v>
      </c>
      <c r="I47" s="31" t="n">
        <v>654</v>
      </c>
      <c r="J47" s="27" t="n">
        <v>79.51</v>
      </c>
      <c r="K47" s="36" t="n">
        <v>647</v>
      </c>
      <c r="L47" s="27" t="n">
        <v>83.77</v>
      </c>
      <c r="M47" s="16" t="n">
        <v>685</v>
      </c>
      <c r="N47" s="16" t="n">
        <v>344</v>
      </c>
      <c r="O47" s="17" t="n">
        <f aca="false">(N47/M47)</f>
        <v>0.502189781021898</v>
      </c>
      <c r="P47" s="21" t="s">
        <v>24</v>
      </c>
      <c r="Q47" s="19" t="n">
        <v>5991</v>
      </c>
      <c r="R47" s="19" t="n">
        <v>5647</v>
      </c>
      <c r="S47" s="20" t="n">
        <f aca="false">(R47/Q47)</f>
        <v>0.942580537472876</v>
      </c>
      <c r="T47" s="18" t="s">
        <v>24</v>
      </c>
      <c r="U47" s="21" t="n">
        <v>36326</v>
      </c>
      <c r="V47" s="22" t="n">
        <f aca="false">C47+M47+Q47</f>
        <v>10113</v>
      </c>
      <c r="W47" s="23" t="n">
        <f aca="false">V47/U47</f>
        <v>0.278395639486869</v>
      </c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</row>
    <row r="48" customFormat="false" ht="42.75" hidden="false" customHeight="true" outlineLevel="0" collapsed="false">
      <c r="A48" s="14" t="s">
        <v>113</v>
      </c>
      <c r="B48" s="15" t="s">
        <v>114</v>
      </c>
      <c r="C48" s="29" t="n">
        <v>5</v>
      </c>
      <c r="D48" s="25" t="n">
        <v>100</v>
      </c>
      <c r="E48" s="31" t="n">
        <v>1</v>
      </c>
      <c r="F48" s="27" t="n">
        <v>100</v>
      </c>
      <c r="G48" s="31" t="n">
        <v>2</v>
      </c>
      <c r="H48" s="27" t="n">
        <v>100</v>
      </c>
      <c r="I48" s="31" t="n">
        <v>1</v>
      </c>
      <c r="J48" s="27" t="n">
        <v>100</v>
      </c>
      <c r="K48" s="36" t="n">
        <v>1</v>
      </c>
      <c r="L48" s="27" t="n">
        <v>100</v>
      </c>
      <c r="M48" s="16" t="n">
        <v>0</v>
      </c>
      <c r="N48" s="16" t="n">
        <v>0</v>
      </c>
      <c r="O48" s="17" t="s">
        <v>22</v>
      </c>
      <c r="P48" s="18" t="s">
        <v>23</v>
      </c>
      <c r="Q48" s="46"/>
      <c r="R48" s="46"/>
      <c r="S48" s="47"/>
      <c r="T48" s="18" t="s">
        <v>23</v>
      </c>
      <c r="U48" s="21" t="n">
        <v>2823</v>
      </c>
      <c r="V48" s="22" t="n">
        <f aca="false">C48+M48+Q48</f>
        <v>5</v>
      </c>
      <c r="W48" s="28" t="n">
        <f aca="false">V48/U48</f>
        <v>0.00177116542685087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</row>
    <row r="49" s="24" customFormat="true" ht="36" hidden="false" customHeight="true" outlineLevel="0" collapsed="false">
      <c r="A49" s="14" t="s">
        <v>115</v>
      </c>
      <c r="B49" s="15" t="s">
        <v>116</v>
      </c>
      <c r="C49" s="29" t="n">
        <v>25</v>
      </c>
      <c r="D49" s="27" t="n">
        <v>72</v>
      </c>
      <c r="E49" s="31" t="n">
        <v>5</v>
      </c>
      <c r="F49" s="27" t="n">
        <v>40</v>
      </c>
      <c r="G49" s="31" t="n">
        <v>10</v>
      </c>
      <c r="H49" s="27" t="n">
        <v>80</v>
      </c>
      <c r="I49" s="31" t="n">
        <v>5</v>
      </c>
      <c r="J49" s="27" t="n">
        <v>60</v>
      </c>
      <c r="K49" s="36" t="n">
        <v>5</v>
      </c>
      <c r="L49" s="27" t="n">
        <v>100</v>
      </c>
      <c r="M49" s="16" t="n">
        <v>3</v>
      </c>
      <c r="N49" s="16" t="n">
        <v>2</v>
      </c>
      <c r="O49" s="17" t="n">
        <f aca="false">(N49/M49)</f>
        <v>0.666666666666667</v>
      </c>
      <c r="P49" s="18" t="s">
        <v>24</v>
      </c>
      <c r="Q49" s="30" t="n">
        <v>44</v>
      </c>
      <c r="R49" s="30" t="n">
        <v>30</v>
      </c>
      <c r="S49" s="38" t="n">
        <f aca="false">(R49/Q49)</f>
        <v>0.681818181818182</v>
      </c>
      <c r="T49" s="37" t="s">
        <v>24</v>
      </c>
      <c r="U49" s="21" t="n">
        <v>14079</v>
      </c>
      <c r="V49" s="22" t="n">
        <f aca="false">C49+M49+Q49</f>
        <v>72</v>
      </c>
      <c r="W49" s="28" t="n">
        <f aca="false">V49/U49</f>
        <v>0.00511399957383337</v>
      </c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</row>
    <row r="50" s="24" customFormat="true" ht="39" hidden="false" customHeight="true" outlineLevel="0" collapsed="false">
      <c r="A50" s="14" t="s">
        <v>117</v>
      </c>
      <c r="B50" s="15" t="s">
        <v>118</v>
      </c>
      <c r="C50" s="29" t="n">
        <v>164</v>
      </c>
      <c r="D50" s="25" t="n">
        <v>82.93</v>
      </c>
      <c r="E50" s="31" t="n">
        <v>45</v>
      </c>
      <c r="F50" s="27" t="n">
        <v>88.89</v>
      </c>
      <c r="G50" s="31" t="n">
        <v>61</v>
      </c>
      <c r="H50" s="27" t="n">
        <v>81.97</v>
      </c>
      <c r="I50" s="31" t="n">
        <v>29</v>
      </c>
      <c r="J50" s="27" t="n">
        <v>82.76</v>
      </c>
      <c r="K50" s="36" t="n">
        <v>29</v>
      </c>
      <c r="L50" s="27" t="n">
        <v>75.86</v>
      </c>
      <c r="M50" s="16" t="n">
        <v>36</v>
      </c>
      <c r="N50" s="16" t="n">
        <v>24</v>
      </c>
      <c r="O50" s="17" t="n">
        <f aca="false">(N50/M50)</f>
        <v>0.666666666666667</v>
      </c>
      <c r="P50" s="18" t="s">
        <v>24</v>
      </c>
      <c r="Q50" s="30" t="n">
        <v>263</v>
      </c>
      <c r="R50" s="30" t="n">
        <v>218</v>
      </c>
      <c r="S50" s="20" t="n">
        <f aca="false">(R50/Q50)</f>
        <v>0.828897338403042</v>
      </c>
      <c r="T50" s="37" t="s">
        <v>24</v>
      </c>
      <c r="U50" s="21" t="n">
        <v>20380</v>
      </c>
      <c r="V50" s="22" t="n">
        <f aca="false">C50+M50+Q50</f>
        <v>463</v>
      </c>
      <c r="W50" s="23" t="n">
        <f aca="false">V50/U50</f>
        <v>0.0227183513248283</v>
      </c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</row>
    <row r="51" s="24" customFormat="true" ht="27.75" hidden="false" customHeight="true" outlineLevel="0" collapsed="false">
      <c r="A51" s="14" t="s">
        <v>119</v>
      </c>
      <c r="B51" s="15" t="s">
        <v>120</v>
      </c>
      <c r="C51" s="29" t="n">
        <v>534</v>
      </c>
      <c r="D51" s="25" t="n">
        <v>74.91</v>
      </c>
      <c r="E51" s="31" t="n">
        <v>118</v>
      </c>
      <c r="F51" s="27" t="n">
        <v>62.71</v>
      </c>
      <c r="G51" s="31" t="n">
        <v>212</v>
      </c>
      <c r="H51" s="27" t="n">
        <v>71.7</v>
      </c>
      <c r="I51" s="31" t="n">
        <v>103</v>
      </c>
      <c r="J51" s="27" t="n">
        <v>81.55</v>
      </c>
      <c r="K51" s="36" t="n">
        <v>101</v>
      </c>
      <c r="L51" s="27" t="n">
        <v>89.11</v>
      </c>
      <c r="M51" s="16" t="n">
        <v>155</v>
      </c>
      <c r="N51" s="16" t="n">
        <v>87</v>
      </c>
      <c r="O51" s="17" t="n">
        <f aca="false">(N51/M51)</f>
        <v>0.561290322580645</v>
      </c>
      <c r="P51" s="18" t="s">
        <v>24</v>
      </c>
      <c r="Q51" s="30" t="n">
        <v>1459</v>
      </c>
      <c r="R51" s="30" t="n">
        <v>1315</v>
      </c>
      <c r="S51" s="20" t="n">
        <f aca="false">(R51/Q51)</f>
        <v>0.901302261823167</v>
      </c>
      <c r="T51" s="18" t="s">
        <v>24</v>
      </c>
      <c r="U51" s="21" t="n">
        <v>20764</v>
      </c>
      <c r="V51" s="22" t="n">
        <f aca="false">C51+M51+Q51</f>
        <v>2148</v>
      </c>
      <c r="W51" s="23" t="n">
        <f aca="false">V51/U51</f>
        <v>0.103448275862069</v>
      </c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</row>
    <row r="52" s="24" customFormat="true" ht="34.5" hidden="false" customHeight="true" outlineLevel="0" collapsed="false">
      <c r="A52" s="14" t="s">
        <v>121</v>
      </c>
      <c r="B52" s="15" t="s">
        <v>122</v>
      </c>
      <c r="C52" s="29" t="n">
        <v>653</v>
      </c>
      <c r="D52" s="25" t="n">
        <v>77.18</v>
      </c>
      <c r="E52" s="31" t="n">
        <v>169</v>
      </c>
      <c r="F52" s="27" t="n">
        <v>78.7</v>
      </c>
      <c r="G52" s="31" t="n">
        <v>257</v>
      </c>
      <c r="H52" s="25" t="n">
        <v>77.43</v>
      </c>
      <c r="I52" s="31" t="n">
        <v>115</v>
      </c>
      <c r="J52" s="27" t="n">
        <v>88.7</v>
      </c>
      <c r="K52" s="36" t="n">
        <v>112</v>
      </c>
      <c r="L52" s="27" t="n">
        <v>62.5</v>
      </c>
      <c r="M52" s="16" t="n">
        <v>139</v>
      </c>
      <c r="N52" s="16" t="n">
        <v>83</v>
      </c>
      <c r="O52" s="17" t="n">
        <f aca="false">(N52/M52)</f>
        <v>0.597122302158273</v>
      </c>
      <c r="P52" s="18" t="s">
        <v>24</v>
      </c>
      <c r="Q52" s="19" t="n">
        <v>1128</v>
      </c>
      <c r="R52" s="19" t="n">
        <v>1081</v>
      </c>
      <c r="S52" s="20" t="n">
        <f aca="false">(R52/Q52)</f>
        <v>0.958333333333333</v>
      </c>
      <c r="T52" s="18" t="s">
        <v>24</v>
      </c>
      <c r="U52" s="21" t="n">
        <v>20153</v>
      </c>
      <c r="V52" s="22" t="n">
        <f aca="false">C52+M52+Q52</f>
        <v>1920</v>
      </c>
      <c r="W52" s="23" t="n">
        <f aca="false">V52/U52</f>
        <v>0.0952711755073686</v>
      </c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</row>
    <row r="53" s="24" customFormat="true" ht="39" hidden="false" customHeight="true" outlineLevel="0" collapsed="false">
      <c r="A53" s="14" t="s">
        <v>123</v>
      </c>
      <c r="B53" s="15" t="s">
        <v>124</v>
      </c>
      <c r="C53" s="29" t="n">
        <v>1140</v>
      </c>
      <c r="D53" s="25" t="n">
        <v>79.21</v>
      </c>
      <c r="E53" s="31" t="n">
        <v>246</v>
      </c>
      <c r="F53" s="27" t="n">
        <v>71.14</v>
      </c>
      <c r="G53" s="31" t="n">
        <v>457</v>
      </c>
      <c r="H53" s="25" t="n">
        <v>79.65</v>
      </c>
      <c r="I53" s="31" t="n">
        <v>220</v>
      </c>
      <c r="J53" s="27" t="n">
        <v>78.64</v>
      </c>
      <c r="K53" s="36" t="n">
        <v>217</v>
      </c>
      <c r="L53" s="27" t="n">
        <v>88.02</v>
      </c>
      <c r="M53" s="16" t="n">
        <v>178</v>
      </c>
      <c r="N53" s="16" t="n">
        <v>135</v>
      </c>
      <c r="O53" s="17" t="n">
        <f aca="false">(N53/M53)</f>
        <v>0.758426966292135</v>
      </c>
      <c r="P53" s="18" t="s">
        <v>24</v>
      </c>
      <c r="Q53" s="30" t="n">
        <v>1684</v>
      </c>
      <c r="R53" s="30" t="n">
        <v>1570</v>
      </c>
      <c r="S53" s="20" t="n">
        <f aca="false">(R53/Q53)</f>
        <v>0.932304038004751</v>
      </c>
      <c r="T53" s="18" t="s">
        <v>24</v>
      </c>
      <c r="U53" s="21" t="n">
        <v>32276</v>
      </c>
      <c r="V53" s="22" t="n">
        <f aca="false">C53+M53+Q53</f>
        <v>3002</v>
      </c>
      <c r="W53" s="23" t="n">
        <f aca="false">V53/U53</f>
        <v>0.0930102862808279</v>
      </c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</row>
    <row r="54" s="24" customFormat="true" ht="38.25" hidden="false" customHeight="true" outlineLevel="0" collapsed="false">
      <c r="A54" s="14" t="s">
        <v>125</v>
      </c>
      <c r="B54" s="15" t="s">
        <v>126</v>
      </c>
      <c r="C54" s="29" t="n">
        <v>27</v>
      </c>
      <c r="D54" s="25" t="n">
        <v>85.19</v>
      </c>
      <c r="E54" s="31" t="n">
        <v>6</v>
      </c>
      <c r="F54" s="27" t="n">
        <v>66.67</v>
      </c>
      <c r="G54" s="31" t="n">
        <v>11</v>
      </c>
      <c r="H54" s="25" t="n">
        <v>81.82</v>
      </c>
      <c r="I54" s="31" t="n">
        <v>5</v>
      </c>
      <c r="J54" s="27" t="n">
        <v>100</v>
      </c>
      <c r="K54" s="36" t="n">
        <v>5</v>
      </c>
      <c r="L54" s="27" t="n">
        <v>100</v>
      </c>
      <c r="M54" s="16" t="n">
        <v>505</v>
      </c>
      <c r="N54" s="16" t="n">
        <v>386</v>
      </c>
      <c r="O54" s="17" t="n">
        <f aca="false">(N54/M54)</f>
        <v>0.764356435643564</v>
      </c>
      <c r="P54" s="18" t="s">
        <v>24</v>
      </c>
      <c r="Q54" s="19" t="n">
        <v>958</v>
      </c>
      <c r="R54" s="19" t="n">
        <v>931</v>
      </c>
      <c r="S54" s="20" t="n">
        <f aca="false">(R54/Q54)</f>
        <v>0.971816283924843</v>
      </c>
      <c r="T54" s="18" t="s">
        <v>24</v>
      </c>
      <c r="U54" s="21" t="n">
        <v>20815</v>
      </c>
      <c r="V54" s="22" t="n">
        <f aca="false">C54+M54+Q54</f>
        <v>1490</v>
      </c>
      <c r="W54" s="23" t="n">
        <f aca="false">V54/U54</f>
        <v>0.0715829930338698</v>
      </c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</row>
    <row r="55" s="24" customFormat="true" ht="42" hidden="false" customHeight="true" outlineLevel="0" collapsed="false">
      <c r="A55" s="14" t="s">
        <v>127</v>
      </c>
      <c r="B55" s="15" t="s">
        <v>128</v>
      </c>
      <c r="C55" s="29" t="n">
        <v>20</v>
      </c>
      <c r="D55" s="39" t="n">
        <v>45</v>
      </c>
      <c r="E55" s="29" t="n">
        <v>4</v>
      </c>
      <c r="F55" s="39" t="n">
        <v>50</v>
      </c>
      <c r="G55" s="29" t="n">
        <v>8</v>
      </c>
      <c r="H55" s="39" t="n">
        <v>25</v>
      </c>
      <c r="I55" s="29" t="n">
        <v>4</v>
      </c>
      <c r="J55" s="39" t="n">
        <v>100</v>
      </c>
      <c r="K55" s="29" t="n">
        <v>4</v>
      </c>
      <c r="L55" s="39" t="n">
        <v>25</v>
      </c>
      <c r="M55" s="16" t="n">
        <v>2</v>
      </c>
      <c r="N55" s="16" t="n">
        <v>1</v>
      </c>
      <c r="O55" s="17" t="n">
        <f aca="false">(N55/M55)</f>
        <v>0.5</v>
      </c>
      <c r="P55" s="18" t="s">
        <v>24</v>
      </c>
      <c r="Q55" s="19" t="n">
        <v>11</v>
      </c>
      <c r="R55" s="19" t="n">
        <v>10</v>
      </c>
      <c r="S55" s="38" t="n">
        <f aca="false">(R55/Q55)</f>
        <v>0.909090909090909</v>
      </c>
      <c r="T55" s="37" t="s">
        <v>24</v>
      </c>
      <c r="U55" s="21" t="n">
        <v>2684</v>
      </c>
      <c r="V55" s="22" t="n">
        <f aca="false">C55+M55+Q55</f>
        <v>33</v>
      </c>
      <c r="W55" s="28" t="n">
        <f aca="false">V55/U55</f>
        <v>0.0122950819672131</v>
      </c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</row>
    <row r="56" customFormat="false" ht="60.75" hidden="false" customHeight="true" outlineLevel="0" collapsed="false">
      <c r="A56" s="14" t="s">
        <v>129</v>
      </c>
      <c r="B56" s="15" t="s">
        <v>130</v>
      </c>
      <c r="C56" s="29" t="n">
        <v>2</v>
      </c>
      <c r="D56" s="39" t="n">
        <v>100</v>
      </c>
      <c r="E56" s="29" t="n">
        <v>1</v>
      </c>
      <c r="F56" s="39" t="n">
        <v>100</v>
      </c>
      <c r="G56" s="29" t="n">
        <v>1</v>
      </c>
      <c r="H56" s="39" t="n">
        <v>100</v>
      </c>
      <c r="I56" s="29" t="n">
        <v>0</v>
      </c>
      <c r="J56" s="25" t="s">
        <v>131</v>
      </c>
      <c r="K56" s="29" t="n">
        <v>0</v>
      </c>
      <c r="L56" s="25" t="s">
        <v>131</v>
      </c>
      <c r="M56" s="16" t="n">
        <v>1</v>
      </c>
      <c r="N56" s="16" t="n">
        <v>1</v>
      </c>
      <c r="O56" s="17" t="n">
        <f aca="false">(N56/M56)</f>
        <v>1</v>
      </c>
      <c r="P56" s="18" t="s">
        <v>38</v>
      </c>
      <c r="Q56" s="30" t="n">
        <v>1</v>
      </c>
      <c r="R56" s="30" t="n">
        <v>1</v>
      </c>
      <c r="S56" s="38" t="n">
        <v>1</v>
      </c>
      <c r="T56" s="37" t="s">
        <v>38</v>
      </c>
      <c r="U56" s="21" t="n">
        <v>2660</v>
      </c>
      <c r="V56" s="22" t="n">
        <f aca="false">C56+M56+Q56</f>
        <v>4</v>
      </c>
      <c r="W56" s="28" t="n">
        <f aca="false">V56/U56</f>
        <v>0.00150375939849624</v>
      </c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</row>
    <row r="57" s="24" customFormat="true" ht="57.75" hidden="false" customHeight="true" outlineLevel="0" collapsed="false">
      <c r="A57" s="14" t="s">
        <v>132</v>
      </c>
      <c r="B57" s="15" t="s">
        <v>133</v>
      </c>
      <c r="C57" s="29" t="n">
        <v>8</v>
      </c>
      <c r="D57" s="25" t="n">
        <v>50</v>
      </c>
      <c r="E57" s="31" t="n">
        <v>3</v>
      </c>
      <c r="F57" s="27" t="n">
        <v>66.67</v>
      </c>
      <c r="G57" s="31" t="n">
        <v>3</v>
      </c>
      <c r="H57" s="27" t="n">
        <v>33.33</v>
      </c>
      <c r="I57" s="31" t="n">
        <v>1</v>
      </c>
      <c r="J57" s="27" t="n">
        <v>100</v>
      </c>
      <c r="K57" s="36" t="n">
        <v>1</v>
      </c>
      <c r="L57" s="27" t="n">
        <v>0</v>
      </c>
      <c r="M57" s="16" t="n">
        <v>3</v>
      </c>
      <c r="N57" s="16" t="n">
        <v>3</v>
      </c>
      <c r="O57" s="17" t="n">
        <f aca="false">(N57/M57)</f>
        <v>1</v>
      </c>
      <c r="P57" s="18" t="s">
        <v>38</v>
      </c>
      <c r="Q57" s="30" t="n">
        <v>21</v>
      </c>
      <c r="R57" s="30" t="n">
        <v>21</v>
      </c>
      <c r="S57" s="20" t="n">
        <f aca="false">(R57/Q57)</f>
        <v>1</v>
      </c>
      <c r="T57" s="37" t="s">
        <v>38</v>
      </c>
      <c r="U57" s="21" t="n">
        <v>639</v>
      </c>
      <c r="V57" s="22" t="n">
        <f aca="false">C57+M57+Q57</f>
        <v>32</v>
      </c>
      <c r="W57" s="23" t="n">
        <f aca="false">V57/U57</f>
        <v>0.0500782472613459</v>
      </c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</row>
    <row r="58" s="24" customFormat="true" ht="36.75" hidden="false" customHeight="true" outlineLevel="0" collapsed="false">
      <c r="A58" s="14" t="s">
        <v>134</v>
      </c>
      <c r="B58" s="15" t="s">
        <v>135</v>
      </c>
      <c r="C58" s="29" t="n">
        <v>1586</v>
      </c>
      <c r="D58" s="25" t="n">
        <v>68.22</v>
      </c>
      <c r="E58" s="31" t="n">
        <v>338</v>
      </c>
      <c r="F58" s="27" t="n">
        <v>56.8</v>
      </c>
      <c r="G58" s="31" t="n">
        <v>631</v>
      </c>
      <c r="H58" s="27" t="n">
        <v>62.28</v>
      </c>
      <c r="I58" s="31" t="n">
        <v>309</v>
      </c>
      <c r="J58" s="27" t="n">
        <v>76.38</v>
      </c>
      <c r="K58" s="36" t="n">
        <v>308</v>
      </c>
      <c r="L58" s="27" t="n">
        <v>84.74</v>
      </c>
      <c r="M58" s="16" t="n">
        <v>243</v>
      </c>
      <c r="N58" s="16" t="n">
        <v>116</v>
      </c>
      <c r="O58" s="17" t="n">
        <f aca="false">(N58/M58)</f>
        <v>0.477366255144033</v>
      </c>
      <c r="P58" s="21" t="s">
        <v>24</v>
      </c>
      <c r="Q58" s="19" t="n">
        <v>2186</v>
      </c>
      <c r="R58" s="19" t="n">
        <v>2024</v>
      </c>
      <c r="S58" s="20" t="n">
        <f aca="false">(R58/Q58)</f>
        <v>0.925892040256176</v>
      </c>
      <c r="T58" s="18" t="s">
        <v>24</v>
      </c>
      <c r="U58" s="21" t="n">
        <v>30396</v>
      </c>
      <c r="V58" s="22" t="n">
        <f aca="false">C58+M58+Q58</f>
        <v>4015</v>
      </c>
      <c r="W58" s="23" t="n">
        <f aca="false">V58/U58</f>
        <v>0.132089748651138</v>
      </c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</row>
    <row r="59" s="24" customFormat="true" ht="41.25" hidden="false" customHeight="true" outlineLevel="0" collapsed="false">
      <c r="A59" s="14" t="s">
        <v>136</v>
      </c>
      <c r="B59" s="15" t="s">
        <v>137</v>
      </c>
      <c r="C59" s="29" t="n">
        <v>946</v>
      </c>
      <c r="D59" s="25" t="n">
        <v>77.17</v>
      </c>
      <c r="E59" s="31" t="n">
        <v>231</v>
      </c>
      <c r="F59" s="27" t="n">
        <v>72.29</v>
      </c>
      <c r="G59" s="31" t="n">
        <v>370</v>
      </c>
      <c r="H59" s="27" t="n">
        <v>71.89</v>
      </c>
      <c r="I59" s="31" t="n">
        <v>174</v>
      </c>
      <c r="J59" s="27" t="n">
        <v>90.23</v>
      </c>
      <c r="K59" s="36" t="n">
        <v>171</v>
      </c>
      <c r="L59" s="27" t="n">
        <v>81.87</v>
      </c>
      <c r="M59" s="16" t="n">
        <v>227</v>
      </c>
      <c r="N59" s="16" t="n">
        <v>127</v>
      </c>
      <c r="O59" s="17" t="n">
        <f aca="false">(N59/M59)</f>
        <v>0.559471365638767</v>
      </c>
      <c r="P59" s="21" t="s">
        <v>24</v>
      </c>
      <c r="Q59" s="30" t="n">
        <v>1906</v>
      </c>
      <c r="R59" s="30" t="n">
        <v>1822</v>
      </c>
      <c r="S59" s="38" t="n">
        <f aca="false">(R59/Q59)</f>
        <v>0.955928646379853</v>
      </c>
      <c r="T59" s="37" t="s">
        <v>24</v>
      </c>
      <c r="U59" s="21" t="n">
        <v>7566</v>
      </c>
      <c r="V59" s="22" t="n">
        <f aca="false">C59+M59+Q59</f>
        <v>3079</v>
      </c>
      <c r="W59" s="23" t="n">
        <f aca="false">V59/U59</f>
        <v>0.406952154374835</v>
      </c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</row>
    <row r="60" s="24" customFormat="true" ht="40.5" hidden="false" customHeight="true" outlineLevel="0" collapsed="false">
      <c r="A60" s="14" t="s">
        <v>138</v>
      </c>
      <c r="B60" s="15" t="s">
        <v>139</v>
      </c>
      <c r="C60" s="29" t="n">
        <v>49</v>
      </c>
      <c r="D60" s="25" t="n">
        <v>63.27</v>
      </c>
      <c r="E60" s="31" t="n">
        <v>14</v>
      </c>
      <c r="F60" s="27" t="n">
        <v>64.29</v>
      </c>
      <c r="G60" s="31" t="n">
        <v>20</v>
      </c>
      <c r="H60" s="27" t="n">
        <v>55</v>
      </c>
      <c r="I60" s="31" t="n">
        <v>8</v>
      </c>
      <c r="J60" s="27" t="n">
        <v>87.5</v>
      </c>
      <c r="K60" s="36" t="n">
        <v>7</v>
      </c>
      <c r="L60" s="27" t="n">
        <v>57.14</v>
      </c>
      <c r="M60" s="16" t="n">
        <v>4</v>
      </c>
      <c r="N60" s="16" t="n">
        <v>2</v>
      </c>
      <c r="O60" s="17" t="n">
        <f aca="false">(N60/M60)</f>
        <v>0.5</v>
      </c>
      <c r="P60" s="21" t="s">
        <v>24</v>
      </c>
      <c r="Q60" s="30" t="n">
        <v>51</v>
      </c>
      <c r="R60" s="30" t="n">
        <v>43</v>
      </c>
      <c r="S60" s="20" t="n">
        <f aca="false">(R60/Q60)</f>
        <v>0.843137254901961</v>
      </c>
      <c r="T60" s="18" t="s">
        <v>24</v>
      </c>
      <c r="U60" s="21" t="n">
        <v>3945</v>
      </c>
      <c r="V60" s="22" t="n">
        <f aca="false">C60+M60+Q60</f>
        <v>104</v>
      </c>
      <c r="W60" s="23" t="n">
        <f aca="false">V60/U60</f>
        <v>0.026362484157161</v>
      </c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</row>
    <row r="61" s="24" customFormat="true" ht="42" hidden="false" customHeight="true" outlineLevel="0" collapsed="false">
      <c r="A61" s="14" t="s">
        <v>140</v>
      </c>
      <c r="B61" s="15" t="s">
        <v>141</v>
      </c>
      <c r="C61" s="29" t="n">
        <v>69</v>
      </c>
      <c r="D61" s="25" t="n">
        <v>89.86</v>
      </c>
      <c r="E61" s="31" t="n">
        <v>16</v>
      </c>
      <c r="F61" s="27" t="n">
        <v>87.5</v>
      </c>
      <c r="G61" s="31" t="n">
        <v>27</v>
      </c>
      <c r="H61" s="27" t="n">
        <v>92.59</v>
      </c>
      <c r="I61" s="31" t="n">
        <v>13</v>
      </c>
      <c r="J61" s="27" t="n">
        <v>92.31</v>
      </c>
      <c r="K61" s="36" t="n">
        <v>13</v>
      </c>
      <c r="L61" s="27" t="n">
        <v>84.62</v>
      </c>
      <c r="M61" s="16" t="n">
        <v>13</v>
      </c>
      <c r="N61" s="16" t="n">
        <v>12</v>
      </c>
      <c r="O61" s="17" t="n">
        <f aca="false">(N61/M61)</f>
        <v>0.923076923076923</v>
      </c>
      <c r="P61" s="21" t="s">
        <v>24</v>
      </c>
      <c r="Q61" s="30" t="n">
        <v>128</v>
      </c>
      <c r="R61" s="30" t="n">
        <v>124</v>
      </c>
      <c r="S61" s="20" t="n">
        <f aca="false">(R61/Q61)</f>
        <v>0.96875</v>
      </c>
      <c r="T61" s="18" t="s">
        <v>24</v>
      </c>
      <c r="U61" s="21" t="n">
        <v>12224</v>
      </c>
      <c r="V61" s="22" t="n">
        <f aca="false">C61+M61+Q61</f>
        <v>210</v>
      </c>
      <c r="W61" s="28" t="n">
        <f aca="false">V61/U61</f>
        <v>0.0171793193717277</v>
      </c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</row>
    <row r="62" s="48" customFormat="true" ht="57" hidden="false" customHeight="true" outlineLevel="0" collapsed="false">
      <c r="A62" s="14" t="s">
        <v>142</v>
      </c>
      <c r="B62" s="15" t="s">
        <v>143</v>
      </c>
      <c r="C62" s="29" t="n">
        <v>127</v>
      </c>
      <c r="D62" s="29" t="n">
        <v>99.21</v>
      </c>
      <c r="E62" s="31" t="n">
        <v>27</v>
      </c>
      <c r="F62" s="27" t="n">
        <v>100</v>
      </c>
      <c r="G62" s="31" t="n">
        <v>50</v>
      </c>
      <c r="H62" s="27" t="n">
        <v>100</v>
      </c>
      <c r="I62" s="31" t="n">
        <v>25</v>
      </c>
      <c r="J62" s="25" t="n">
        <v>100</v>
      </c>
      <c r="K62" s="36" t="n">
        <v>25</v>
      </c>
      <c r="L62" s="27" t="n">
        <v>96</v>
      </c>
      <c r="M62" s="16" t="n">
        <v>2</v>
      </c>
      <c r="N62" s="16" t="n">
        <v>2</v>
      </c>
      <c r="O62" s="17" t="n">
        <f aca="false">(N62/M62)</f>
        <v>1</v>
      </c>
      <c r="P62" s="14" t="s">
        <v>38</v>
      </c>
      <c r="Q62" s="30" t="n">
        <v>2</v>
      </c>
      <c r="R62" s="30" t="n">
        <v>2</v>
      </c>
      <c r="S62" s="20" t="n">
        <f aca="false">(R62/Q62)</f>
        <v>1</v>
      </c>
      <c r="T62" s="18" t="s">
        <v>38</v>
      </c>
      <c r="U62" s="21" t="n">
        <v>1421</v>
      </c>
      <c r="V62" s="22" t="n">
        <f aca="false">C62+M62+Q62</f>
        <v>131</v>
      </c>
      <c r="W62" s="23" t="n">
        <f aca="false">V62/U62</f>
        <v>0.0921885995777621</v>
      </c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</row>
    <row r="63" s="24" customFormat="true" ht="51" hidden="false" customHeight="true" outlineLevel="0" collapsed="false">
      <c r="A63" s="14" t="s">
        <v>144</v>
      </c>
      <c r="B63" s="15" t="s">
        <v>145</v>
      </c>
      <c r="C63" s="29" t="n">
        <v>8</v>
      </c>
      <c r="D63" s="39" t="n">
        <v>50</v>
      </c>
      <c r="E63" s="29" t="n">
        <v>3</v>
      </c>
      <c r="F63" s="39" t="n">
        <v>66.67</v>
      </c>
      <c r="G63" s="29" t="n">
        <v>3</v>
      </c>
      <c r="H63" s="39" t="n">
        <v>33.33</v>
      </c>
      <c r="I63" s="29" t="n">
        <v>1</v>
      </c>
      <c r="J63" s="25" t="n">
        <v>100</v>
      </c>
      <c r="K63" s="29" t="n">
        <v>1</v>
      </c>
      <c r="L63" s="27" t="n">
        <v>0</v>
      </c>
      <c r="M63" s="16" t="n">
        <v>2</v>
      </c>
      <c r="N63" s="16" t="n">
        <v>1</v>
      </c>
      <c r="O63" s="17" t="n">
        <f aca="false">(N63/M63)</f>
        <v>0.5</v>
      </c>
      <c r="P63" s="16" t="s">
        <v>24</v>
      </c>
      <c r="Q63" s="30" t="n">
        <v>2</v>
      </c>
      <c r="R63" s="30" t="n">
        <v>2</v>
      </c>
      <c r="S63" s="20" t="n">
        <f aca="false">(R63/Q63)</f>
        <v>1</v>
      </c>
      <c r="T63" s="18" t="s">
        <v>38</v>
      </c>
      <c r="U63" s="21" t="n">
        <v>1874</v>
      </c>
      <c r="V63" s="22" t="n">
        <f aca="false">C63+M63+Q63</f>
        <v>12</v>
      </c>
      <c r="W63" s="28" t="n">
        <f aca="false">V63/U63</f>
        <v>0.0064034151547492</v>
      </c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</row>
    <row r="64" s="24" customFormat="true" ht="64.5" hidden="false" customHeight="true" outlineLevel="0" collapsed="false">
      <c r="A64" s="14" t="s">
        <v>146</v>
      </c>
      <c r="B64" s="15" t="s">
        <v>147</v>
      </c>
      <c r="C64" s="29" t="n">
        <v>5128</v>
      </c>
      <c r="D64" s="25" t="n">
        <v>82.18</v>
      </c>
      <c r="E64" s="31" t="n">
        <v>1253</v>
      </c>
      <c r="F64" s="27" t="n">
        <v>76.14</v>
      </c>
      <c r="G64" s="31" t="n">
        <v>2004</v>
      </c>
      <c r="H64" s="27" t="n">
        <v>77.74</v>
      </c>
      <c r="I64" s="31" t="n">
        <v>941</v>
      </c>
      <c r="J64" s="27" t="n">
        <v>91.71</v>
      </c>
      <c r="K64" s="36" t="n">
        <v>930</v>
      </c>
      <c r="L64" s="27" t="n">
        <v>90.22</v>
      </c>
      <c r="M64" s="16" t="n">
        <v>2468</v>
      </c>
      <c r="N64" s="16" t="n">
        <v>1840</v>
      </c>
      <c r="O64" s="17" t="n">
        <f aca="false">(N64/M64)</f>
        <v>0.745542949756888</v>
      </c>
      <c r="P64" s="16" t="s">
        <v>24</v>
      </c>
      <c r="Q64" s="30" t="n">
        <v>8606</v>
      </c>
      <c r="R64" s="30" t="n">
        <v>6537</v>
      </c>
      <c r="S64" s="20" t="n">
        <f aca="false">(R64/Q64)</f>
        <v>0.759586335115036</v>
      </c>
      <c r="T64" s="37" t="s">
        <v>24</v>
      </c>
      <c r="U64" s="21" t="n">
        <v>1228695</v>
      </c>
      <c r="V64" s="22" t="n">
        <f aca="false">C64+M64+Q64</f>
        <v>16202</v>
      </c>
      <c r="W64" s="28" t="n">
        <f aca="false">V64/U64</f>
        <v>0.0131863481173115</v>
      </c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</row>
    <row r="65" s="24" customFormat="true" ht="55.5" hidden="false" customHeight="true" outlineLevel="0" collapsed="false">
      <c r="A65" s="14" t="s">
        <v>148</v>
      </c>
      <c r="B65" s="15" t="s">
        <v>149</v>
      </c>
      <c r="C65" s="29" t="n">
        <v>19</v>
      </c>
      <c r="D65" s="25" t="n">
        <v>94.74</v>
      </c>
      <c r="E65" s="31" t="n">
        <v>5</v>
      </c>
      <c r="F65" s="27" t="n">
        <v>100</v>
      </c>
      <c r="G65" s="31" t="n">
        <v>8</v>
      </c>
      <c r="H65" s="27" t="n">
        <v>87.5</v>
      </c>
      <c r="I65" s="31" t="n">
        <v>3</v>
      </c>
      <c r="J65" s="27" t="n">
        <v>100</v>
      </c>
      <c r="K65" s="36" t="n">
        <v>3</v>
      </c>
      <c r="L65" s="27" t="n">
        <v>100</v>
      </c>
      <c r="M65" s="16" t="n">
        <v>1</v>
      </c>
      <c r="N65" s="16" t="n">
        <v>1</v>
      </c>
      <c r="O65" s="17" t="n">
        <f aca="false">(N65/M65)</f>
        <v>1</v>
      </c>
      <c r="P65" s="18" t="s">
        <v>38</v>
      </c>
      <c r="Q65" s="19" t="n">
        <v>19</v>
      </c>
      <c r="R65" s="19" t="n">
        <v>9</v>
      </c>
      <c r="S65" s="20" t="n">
        <f aca="false">(R65/Q65)</f>
        <v>0.473684210526316</v>
      </c>
      <c r="T65" s="18" t="s">
        <v>150</v>
      </c>
      <c r="U65" s="21" t="n">
        <v>3847</v>
      </c>
      <c r="V65" s="22" t="n">
        <f aca="false">C65+M65+Q65</f>
        <v>39</v>
      </c>
      <c r="W65" s="28" t="n">
        <f aca="false">V65/U65</f>
        <v>0.0101377696906681</v>
      </c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</row>
    <row r="66" s="24" customFormat="true" ht="70.5" hidden="false" customHeight="true" outlineLevel="0" collapsed="false">
      <c r="A66" s="14" t="s">
        <v>151</v>
      </c>
      <c r="B66" s="15" t="s">
        <v>152</v>
      </c>
      <c r="C66" s="29" t="n">
        <v>20</v>
      </c>
      <c r="D66" s="25" t="n">
        <v>95</v>
      </c>
      <c r="E66" s="31" t="n">
        <v>7</v>
      </c>
      <c r="F66" s="27" t="n">
        <v>100</v>
      </c>
      <c r="G66" s="31" t="n">
        <v>7</v>
      </c>
      <c r="H66" s="27" t="n">
        <v>100</v>
      </c>
      <c r="I66" s="31" t="n">
        <v>3</v>
      </c>
      <c r="J66" s="27" t="n">
        <v>66.67</v>
      </c>
      <c r="K66" s="36" t="n">
        <v>3</v>
      </c>
      <c r="L66" s="27" t="n">
        <v>100</v>
      </c>
      <c r="M66" s="16" t="n">
        <v>5</v>
      </c>
      <c r="N66" s="16" t="n">
        <v>5</v>
      </c>
      <c r="O66" s="17" t="n">
        <f aca="false">(N66/M66)</f>
        <v>1</v>
      </c>
      <c r="P66" s="18" t="s">
        <v>38</v>
      </c>
      <c r="Q66" s="30" t="n">
        <v>20</v>
      </c>
      <c r="R66" s="30" t="n">
        <v>20</v>
      </c>
      <c r="S66" s="20" t="n">
        <f aca="false">(R66/Q66)</f>
        <v>1</v>
      </c>
      <c r="T66" s="37" t="s">
        <v>38</v>
      </c>
      <c r="U66" s="21" t="n">
        <v>6026</v>
      </c>
      <c r="V66" s="22" t="n">
        <f aca="false">C66+M66+Q66</f>
        <v>45</v>
      </c>
      <c r="W66" s="28" t="n">
        <f aca="false">V66/U66</f>
        <v>0.00746764022568868</v>
      </c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</row>
    <row r="67" s="24" customFormat="true" ht="52.5" hidden="false" customHeight="true" outlineLevel="0" collapsed="false">
      <c r="A67" s="14" t="s">
        <v>153</v>
      </c>
      <c r="B67" s="15" t="s">
        <v>154</v>
      </c>
      <c r="C67" s="29" t="n">
        <v>36</v>
      </c>
      <c r="D67" s="25" t="n">
        <v>61.11</v>
      </c>
      <c r="E67" s="31" t="n">
        <v>8</v>
      </c>
      <c r="F67" s="27" t="n">
        <v>62.5</v>
      </c>
      <c r="G67" s="31" t="n">
        <v>14</v>
      </c>
      <c r="H67" s="27" t="n">
        <v>42.86</v>
      </c>
      <c r="I67" s="31" t="n">
        <v>7</v>
      </c>
      <c r="J67" s="27" t="n">
        <v>85.71</v>
      </c>
      <c r="K67" s="36" t="n">
        <v>7</v>
      </c>
      <c r="L67" s="27" t="n">
        <v>71.43</v>
      </c>
      <c r="M67" s="16" t="n">
        <v>7</v>
      </c>
      <c r="N67" s="16" t="n">
        <v>4</v>
      </c>
      <c r="O67" s="17" t="n">
        <f aca="false">(N67/M67)</f>
        <v>0.571428571428571</v>
      </c>
      <c r="P67" s="18" t="s">
        <v>24</v>
      </c>
      <c r="Q67" s="30" t="n">
        <v>53</v>
      </c>
      <c r="R67" s="30" t="n">
        <v>52</v>
      </c>
      <c r="S67" s="20" t="n">
        <f aca="false">(R67/Q67)</f>
        <v>0.981132075471698</v>
      </c>
      <c r="T67" s="37" t="s">
        <v>24</v>
      </c>
      <c r="U67" s="21" t="n">
        <v>3671</v>
      </c>
      <c r="V67" s="22" t="n">
        <f aca="false">C67+M67+Q67</f>
        <v>96</v>
      </c>
      <c r="W67" s="23" t="n">
        <f aca="false">V67/U67</f>
        <v>0.0261509125578861</v>
      </c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</row>
    <row r="68" s="24" customFormat="true" ht="92.25" hidden="false" customHeight="true" outlineLevel="0" collapsed="false">
      <c r="A68" s="14" t="s">
        <v>155</v>
      </c>
      <c r="B68" s="15" t="s">
        <v>156</v>
      </c>
      <c r="C68" s="29" t="n">
        <v>123</v>
      </c>
      <c r="D68" s="25" t="n">
        <v>82.11</v>
      </c>
      <c r="E68" s="31" t="n">
        <v>25</v>
      </c>
      <c r="F68" s="27" t="n">
        <v>92</v>
      </c>
      <c r="G68" s="31" t="n">
        <v>50</v>
      </c>
      <c r="H68" s="27" t="n">
        <v>66</v>
      </c>
      <c r="I68" s="31" t="n">
        <v>24</v>
      </c>
      <c r="J68" s="27" t="n">
        <v>87.5</v>
      </c>
      <c r="K68" s="36" t="n">
        <v>24</v>
      </c>
      <c r="L68" s="27" t="n">
        <v>100</v>
      </c>
      <c r="M68" s="16" t="n">
        <v>2</v>
      </c>
      <c r="N68" s="16" t="n">
        <v>1</v>
      </c>
      <c r="O68" s="17" t="n">
        <f aca="false">(N68/M68)</f>
        <v>0.5</v>
      </c>
      <c r="P68" s="14" t="s">
        <v>157</v>
      </c>
      <c r="Q68" s="30" t="n">
        <v>0</v>
      </c>
      <c r="R68" s="30" t="n">
        <v>0</v>
      </c>
      <c r="S68" s="20" t="s">
        <v>22</v>
      </c>
      <c r="T68" s="37" t="s">
        <v>23</v>
      </c>
      <c r="U68" s="21" t="n">
        <v>1659</v>
      </c>
      <c r="V68" s="22" t="n">
        <f aca="false">C68+M68+Q68</f>
        <v>125</v>
      </c>
      <c r="W68" s="23" t="n">
        <f aca="false">V68/U68</f>
        <v>0.0753465943339361</v>
      </c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</row>
    <row r="69" s="24" customFormat="true" ht="40.5" hidden="false" customHeight="true" outlineLevel="0" collapsed="false">
      <c r="A69" s="14" t="s">
        <v>158</v>
      </c>
      <c r="B69" s="15" t="s">
        <v>159</v>
      </c>
      <c r="C69" s="29" t="n">
        <v>874</v>
      </c>
      <c r="D69" s="25" t="n">
        <v>85.13</v>
      </c>
      <c r="E69" s="31" t="n">
        <v>181</v>
      </c>
      <c r="F69" s="27" t="n">
        <v>88.4</v>
      </c>
      <c r="G69" s="31" t="n">
        <v>355</v>
      </c>
      <c r="H69" s="27" t="n">
        <v>77.46</v>
      </c>
      <c r="I69" s="31" t="n">
        <v>169</v>
      </c>
      <c r="J69" s="27" t="n">
        <v>94.08</v>
      </c>
      <c r="K69" s="36" t="n">
        <v>169</v>
      </c>
      <c r="L69" s="27" t="n">
        <v>88.76</v>
      </c>
      <c r="M69" s="16" t="n">
        <v>177</v>
      </c>
      <c r="N69" s="16" t="n">
        <v>109</v>
      </c>
      <c r="O69" s="17" t="n">
        <f aca="false">(N69/M69)</f>
        <v>0.615819209039548</v>
      </c>
      <c r="P69" s="21" t="s">
        <v>24</v>
      </c>
      <c r="Q69" s="19" t="n">
        <v>1964</v>
      </c>
      <c r="R69" s="19" t="n">
        <v>1813</v>
      </c>
      <c r="S69" s="20" t="n">
        <f aca="false">(R69/Q69)</f>
        <v>0.923116089613035</v>
      </c>
      <c r="T69" s="18" t="s">
        <v>24</v>
      </c>
      <c r="U69" s="21" t="n">
        <v>28502</v>
      </c>
      <c r="V69" s="22" t="n">
        <f aca="false">C69+M69+Q69</f>
        <v>3015</v>
      </c>
      <c r="W69" s="23" t="n">
        <f aca="false">V69/U69</f>
        <v>0.105782050382429</v>
      </c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</row>
    <row r="70" s="24" customFormat="true" ht="57" hidden="false" customHeight="true" outlineLevel="0" collapsed="false">
      <c r="A70" s="14" t="s">
        <v>160</v>
      </c>
      <c r="B70" s="15" t="s">
        <v>161</v>
      </c>
      <c r="C70" s="29" t="n">
        <v>7110</v>
      </c>
      <c r="D70" s="25" t="n">
        <v>84.15</v>
      </c>
      <c r="E70" s="31" t="n">
        <v>1481</v>
      </c>
      <c r="F70" s="27" t="n">
        <v>72.79</v>
      </c>
      <c r="G70" s="31" t="n">
        <v>2854</v>
      </c>
      <c r="H70" s="27" t="n">
        <v>81.89</v>
      </c>
      <c r="I70" s="31" t="n">
        <v>1390</v>
      </c>
      <c r="J70" s="27" t="n">
        <v>92.01</v>
      </c>
      <c r="K70" s="36" t="n">
        <v>1385</v>
      </c>
      <c r="L70" s="27" t="n">
        <v>93.07</v>
      </c>
      <c r="M70" s="16" t="n">
        <v>1151</v>
      </c>
      <c r="N70" s="16" t="n">
        <v>905</v>
      </c>
      <c r="O70" s="17" t="n">
        <f aca="false">(N70/M70)</f>
        <v>0.78627280625543</v>
      </c>
      <c r="P70" s="21" t="s">
        <v>24</v>
      </c>
      <c r="Q70" s="30" t="n">
        <v>12403</v>
      </c>
      <c r="R70" s="30" t="n">
        <v>11047</v>
      </c>
      <c r="S70" s="20" t="n">
        <f aca="false">(R70/Q70)</f>
        <v>0.890671611706845</v>
      </c>
      <c r="T70" s="37" t="s">
        <v>24</v>
      </c>
      <c r="U70" s="21" t="n">
        <v>128627</v>
      </c>
      <c r="V70" s="22" t="n">
        <f aca="false">C70+M70+Q70</f>
        <v>20664</v>
      </c>
      <c r="W70" s="23" t="n">
        <f aca="false">V70/U70</f>
        <v>0.160650563256548</v>
      </c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</row>
    <row r="71" customFormat="false" ht="53.25" hidden="false" customHeight="true" outlineLevel="0" collapsed="false">
      <c r="A71" s="14" t="s">
        <v>162</v>
      </c>
      <c r="B71" s="15" t="s">
        <v>163</v>
      </c>
      <c r="C71" s="33"/>
      <c r="D71" s="31"/>
      <c r="E71" s="49"/>
      <c r="F71" s="49"/>
      <c r="G71" s="49"/>
      <c r="H71" s="49"/>
      <c r="I71" s="49"/>
      <c r="J71" s="49"/>
      <c r="K71" s="49"/>
      <c r="L71" s="25"/>
      <c r="M71" s="16"/>
      <c r="N71" s="16"/>
      <c r="O71" s="50"/>
      <c r="P71" s="50"/>
      <c r="Q71" s="49"/>
      <c r="R71" s="49"/>
      <c r="S71" s="51"/>
      <c r="T71" s="18"/>
      <c r="U71" s="21" t="n">
        <v>16839</v>
      </c>
      <c r="V71" s="22"/>
      <c r="W71" s="23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</row>
    <row r="72" s="24" customFormat="true" ht="57" hidden="false" customHeight="true" outlineLevel="0" collapsed="false">
      <c r="A72" s="14" t="s">
        <v>164</v>
      </c>
      <c r="B72" s="15" t="s">
        <v>165</v>
      </c>
      <c r="C72" s="29" t="n">
        <v>456</v>
      </c>
      <c r="D72" s="25" t="n">
        <v>84.87</v>
      </c>
      <c r="E72" s="31" t="n">
        <v>109</v>
      </c>
      <c r="F72" s="27" t="n">
        <v>85.32</v>
      </c>
      <c r="G72" s="31" t="n">
        <v>180</v>
      </c>
      <c r="H72" s="27" t="n">
        <v>83.89</v>
      </c>
      <c r="I72" s="31" t="n">
        <v>84</v>
      </c>
      <c r="J72" s="27" t="n">
        <v>97.62</v>
      </c>
      <c r="K72" s="36" t="n">
        <v>83</v>
      </c>
      <c r="L72" s="27" t="n">
        <v>73.49</v>
      </c>
      <c r="M72" s="16" t="n">
        <v>80</v>
      </c>
      <c r="N72" s="16" t="n">
        <v>56</v>
      </c>
      <c r="O72" s="17" t="n">
        <f aca="false">(N72/M72)</f>
        <v>0.7</v>
      </c>
      <c r="P72" s="18" t="s">
        <v>24</v>
      </c>
      <c r="Q72" s="30" t="n">
        <v>551</v>
      </c>
      <c r="R72" s="30" t="n">
        <v>517</v>
      </c>
      <c r="S72" s="20" t="n">
        <f aca="false">(R72/Q72)</f>
        <v>0.938294010889292</v>
      </c>
      <c r="T72" s="37" t="s">
        <v>24</v>
      </c>
      <c r="U72" s="21" t="n">
        <v>18209</v>
      </c>
      <c r="V72" s="22" t="n">
        <f aca="false">C72+M72+Q72</f>
        <v>1087</v>
      </c>
      <c r="W72" s="23" t="n">
        <f aca="false">V72/U72</f>
        <v>0.0596957548465045</v>
      </c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</row>
    <row r="73" s="24" customFormat="true" ht="66" hidden="false" customHeight="true" outlineLevel="0" collapsed="false">
      <c r="A73" s="14" t="s">
        <v>166</v>
      </c>
      <c r="B73" s="15" t="s">
        <v>167</v>
      </c>
      <c r="C73" s="29" t="n">
        <v>22</v>
      </c>
      <c r="D73" s="25" t="n">
        <v>90.91</v>
      </c>
      <c r="E73" s="31" t="n">
        <v>6</v>
      </c>
      <c r="F73" s="27" t="n">
        <v>83.33</v>
      </c>
      <c r="G73" s="31" t="n">
        <v>8</v>
      </c>
      <c r="H73" s="27" t="n">
        <v>87.5</v>
      </c>
      <c r="I73" s="31" t="n">
        <v>4</v>
      </c>
      <c r="J73" s="27" t="n">
        <v>100</v>
      </c>
      <c r="K73" s="36" t="n">
        <v>4</v>
      </c>
      <c r="L73" s="27" t="n">
        <v>100</v>
      </c>
      <c r="M73" s="16" t="n">
        <v>9</v>
      </c>
      <c r="N73" s="16" t="n">
        <v>9</v>
      </c>
      <c r="O73" s="17" t="n">
        <f aca="false">(N73/M73)</f>
        <v>1</v>
      </c>
      <c r="P73" s="18" t="s">
        <v>38</v>
      </c>
      <c r="Q73" s="30" t="n">
        <v>58</v>
      </c>
      <c r="R73" s="30" t="n">
        <v>58</v>
      </c>
      <c r="S73" s="20" t="n">
        <f aca="false">(R73/Q73)</f>
        <v>1</v>
      </c>
      <c r="T73" s="37" t="s">
        <v>38</v>
      </c>
      <c r="U73" s="21" t="n">
        <v>2394</v>
      </c>
      <c r="V73" s="22" t="n">
        <f aca="false">C73+M73+Q73</f>
        <v>89</v>
      </c>
      <c r="W73" s="23" t="n">
        <f aca="false">V73/U73</f>
        <v>0.0371762740183793</v>
      </c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</row>
    <row r="74" s="24" customFormat="true" ht="38.25" hidden="false" customHeight="true" outlineLevel="0" collapsed="false">
      <c r="A74" s="14" t="s">
        <v>168</v>
      </c>
      <c r="B74" s="15" t="s">
        <v>169</v>
      </c>
      <c r="C74" s="29" t="n">
        <v>260</v>
      </c>
      <c r="D74" s="25" t="n">
        <v>85.38</v>
      </c>
      <c r="E74" s="31" t="n">
        <v>68</v>
      </c>
      <c r="F74" s="27" t="n">
        <v>75</v>
      </c>
      <c r="G74" s="31" t="n">
        <v>101</v>
      </c>
      <c r="H74" s="27" t="n">
        <v>88.12</v>
      </c>
      <c r="I74" s="31" t="n">
        <v>46</v>
      </c>
      <c r="J74" s="27" t="n">
        <v>86.96</v>
      </c>
      <c r="K74" s="36" t="n">
        <v>45</v>
      </c>
      <c r="L74" s="27" t="n">
        <v>93.33</v>
      </c>
      <c r="M74" s="16" t="n">
        <v>45</v>
      </c>
      <c r="N74" s="16" t="n">
        <v>26</v>
      </c>
      <c r="O74" s="17" t="n">
        <f aca="false">(N74/M74)</f>
        <v>0.577777777777778</v>
      </c>
      <c r="P74" s="18" t="s">
        <v>24</v>
      </c>
      <c r="Q74" s="30" t="n">
        <v>292</v>
      </c>
      <c r="R74" s="30" t="n">
        <v>280</v>
      </c>
      <c r="S74" s="20" t="n">
        <f aca="false">(R74/Q74)</f>
        <v>0.958904109589041</v>
      </c>
      <c r="T74" s="37" t="s">
        <v>24</v>
      </c>
      <c r="U74" s="21" t="n">
        <v>29093</v>
      </c>
      <c r="V74" s="22" t="n">
        <f aca="false">C74+M74+Q74</f>
        <v>597</v>
      </c>
      <c r="W74" s="23" t="n">
        <f aca="false">V74/U74</f>
        <v>0.0205204000962431</v>
      </c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</row>
    <row r="75" customFormat="false" ht="40.5" hidden="false" customHeight="true" outlineLevel="0" collapsed="false">
      <c r="A75" s="14" t="s">
        <v>170</v>
      </c>
      <c r="B75" s="15" t="s">
        <v>171</v>
      </c>
      <c r="C75" s="33"/>
      <c r="D75" s="31"/>
      <c r="E75" s="49"/>
      <c r="F75" s="49"/>
      <c r="G75" s="49"/>
      <c r="H75" s="49"/>
      <c r="I75" s="49"/>
      <c r="J75" s="49"/>
      <c r="K75" s="49"/>
      <c r="L75" s="25"/>
      <c r="M75" s="16"/>
      <c r="N75" s="16"/>
      <c r="O75" s="50"/>
      <c r="P75" s="50"/>
      <c r="Q75" s="49"/>
      <c r="R75" s="49"/>
      <c r="S75" s="49"/>
      <c r="T75" s="18"/>
      <c r="U75" s="21" t="n">
        <v>30917</v>
      </c>
      <c r="V75" s="22"/>
      <c r="W75" s="23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</row>
    <row r="76" s="52" customFormat="true" ht="41.25" hidden="false" customHeight="true" outlineLevel="0" collapsed="false">
      <c r="A76" s="14" t="s">
        <v>172</v>
      </c>
      <c r="B76" s="15" t="s">
        <v>173</v>
      </c>
      <c r="C76" s="29" t="n">
        <v>65</v>
      </c>
      <c r="D76" s="25" t="n">
        <v>81.54</v>
      </c>
      <c r="E76" s="31" t="n">
        <v>16</v>
      </c>
      <c r="F76" s="27" t="n">
        <v>87.5</v>
      </c>
      <c r="G76" s="31" t="n">
        <v>27</v>
      </c>
      <c r="H76" s="27" t="n">
        <v>77.78</v>
      </c>
      <c r="I76" s="31" t="n">
        <v>12</v>
      </c>
      <c r="J76" s="27" t="n">
        <v>83.33</v>
      </c>
      <c r="K76" s="36" t="n">
        <v>10</v>
      </c>
      <c r="L76" s="27" t="n">
        <v>80</v>
      </c>
      <c r="M76" s="16" t="n">
        <v>5</v>
      </c>
      <c r="N76" s="16" t="n">
        <v>5</v>
      </c>
      <c r="O76" s="17" t="n">
        <f aca="false">(N76/M76)</f>
        <v>1</v>
      </c>
      <c r="P76" s="21" t="s">
        <v>24</v>
      </c>
      <c r="Q76" s="30" t="n">
        <v>63</v>
      </c>
      <c r="R76" s="30" t="n">
        <v>59</v>
      </c>
      <c r="S76" s="20" t="n">
        <f aca="false">(R76/Q76)</f>
        <v>0.936507936507937</v>
      </c>
      <c r="T76" s="18" t="s">
        <v>24</v>
      </c>
      <c r="U76" s="21" t="n">
        <v>6270</v>
      </c>
      <c r="V76" s="22" t="n">
        <f aca="false">C76+M76+Q76</f>
        <v>133</v>
      </c>
      <c r="W76" s="23" t="n">
        <f aca="false">V76/U76</f>
        <v>0.0212121212121212</v>
      </c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</row>
    <row r="77" s="24" customFormat="true" ht="36.75" hidden="false" customHeight="true" outlineLevel="0" collapsed="false">
      <c r="A77" s="14" t="s">
        <v>174</v>
      </c>
      <c r="B77" s="15" t="s">
        <v>175</v>
      </c>
      <c r="C77" s="29" t="n">
        <v>104</v>
      </c>
      <c r="D77" s="25" t="n">
        <v>75.96</v>
      </c>
      <c r="E77" s="31" t="n">
        <v>24</v>
      </c>
      <c r="F77" s="27" t="n">
        <v>75</v>
      </c>
      <c r="G77" s="31" t="n">
        <v>41</v>
      </c>
      <c r="H77" s="25" t="n">
        <v>68.29</v>
      </c>
      <c r="I77" s="31" t="n">
        <v>20</v>
      </c>
      <c r="J77" s="25" t="n">
        <v>90</v>
      </c>
      <c r="K77" s="36" t="n">
        <v>19</v>
      </c>
      <c r="L77" s="27" t="n">
        <v>78.95</v>
      </c>
      <c r="M77" s="16" t="n">
        <v>23</v>
      </c>
      <c r="N77" s="16" t="n">
        <v>15</v>
      </c>
      <c r="O77" s="17" t="n">
        <f aca="false">(N77/M77)</f>
        <v>0.652173913043478</v>
      </c>
      <c r="P77" s="21" t="s">
        <v>24</v>
      </c>
      <c r="Q77" s="30" t="n">
        <v>197</v>
      </c>
      <c r="R77" s="30" t="n">
        <v>176</v>
      </c>
      <c r="S77" s="20" t="n">
        <f aca="false">(R77/Q77)</f>
        <v>0.893401015228426</v>
      </c>
      <c r="T77" s="18" t="s">
        <v>24</v>
      </c>
      <c r="U77" s="21" t="n">
        <v>17445</v>
      </c>
      <c r="V77" s="22" t="n">
        <f aca="false">C77+M77+Q77</f>
        <v>324</v>
      </c>
      <c r="W77" s="28" t="n">
        <f aca="false">V77/U77</f>
        <v>0.0185726569217541</v>
      </c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="24" customFormat="true" ht="37.5" hidden="false" customHeight="true" outlineLevel="0" collapsed="false">
      <c r="A78" s="14" t="s">
        <v>176</v>
      </c>
      <c r="B78" s="15" t="s">
        <v>177</v>
      </c>
      <c r="C78" s="29" t="n">
        <v>37</v>
      </c>
      <c r="D78" s="25" t="n">
        <v>89.19</v>
      </c>
      <c r="E78" s="31" t="n">
        <v>8</v>
      </c>
      <c r="F78" s="27" t="n">
        <v>87.5</v>
      </c>
      <c r="G78" s="31" t="n">
        <v>15</v>
      </c>
      <c r="H78" s="27" t="n">
        <v>86.67</v>
      </c>
      <c r="I78" s="31" t="n">
        <v>7</v>
      </c>
      <c r="J78" s="27" t="n">
        <v>100</v>
      </c>
      <c r="K78" s="36" t="n">
        <v>7</v>
      </c>
      <c r="L78" s="27" t="n">
        <v>85.71</v>
      </c>
      <c r="M78" s="16" t="n">
        <v>4</v>
      </c>
      <c r="N78" s="16" t="n">
        <v>3</v>
      </c>
      <c r="O78" s="17" t="n">
        <f aca="false">(N78/M78)</f>
        <v>0.75</v>
      </c>
      <c r="P78" s="21" t="s">
        <v>24</v>
      </c>
      <c r="Q78" s="30" t="n">
        <v>23</v>
      </c>
      <c r="R78" s="30" t="n">
        <v>23</v>
      </c>
      <c r="S78" s="20" t="n">
        <f aca="false">(R78/Q78)</f>
        <v>1</v>
      </c>
      <c r="T78" s="37" t="s">
        <v>38</v>
      </c>
      <c r="U78" s="21" t="n">
        <v>872</v>
      </c>
      <c r="V78" s="22" t="n">
        <f aca="false">C78+M78+Q78</f>
        <v>64</v>
      </c>
      <c r="W78" s="23" t="n">
        <f aca="false">V78/U78</f>
        <v>0.073394495412844</v>
      </c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</row>
    <row r="79" s="24" customFormat="true" ht="39" hidden="false" customHeight="true" outlineLevel="0" collapsed="false">
      <c r="A79" s="14" t="s">
        <v>178</v>
      </c>
      <c r="B79" s="15" t="s">
        <v>179</v>
      </c>
      <c r="C79" s="29" t="n">
        <v>998</v>
      </c>
      <c r="D79" s="25" t="n">
        <v>78.56</v>
      </c>
      <c r="E79" s="31" t="n">
        <v>237</v>
      </c>
      <c r="F79" s="27" t="n">
        <v>76.37</v>
      </c>
      <c r="G79" s="31" t="n">
        <v>395</v>
      </c>
      <c r="H79" s="27" t="n">
        <v>82.78</v>
      </c>
      <c r="I79" s="31" t="n">
        <v>187</v>
      </c>
      <c r="J79" s="27" t="n">
        <v>90.91</v>
      </c>
      <c r="K79" s="36" t="n">
        <v>179</v>
      </c>
      <c r="L79" s="27" t="n">
        <v>59.22</v>
      </c>
      <c r="M79" s="16" t="n">
        <v>192</v>
      </c>
      <c r="N79" s="16" t="n">
        <v>163</v>
      </c>
      <c r="O79" s="17" t="n">
        <f aca="false">(N79/M79)</f>
        <v>0.848958333333333</v>
      </c>
      <c r="P79" s="21" t="s">
        <v>24</v>
      </c>
      <c r="Q79" s="19" t="n">
        <v>1542</v>
      </c>
      <c r="R79" s="19" t="n">
        <v>1461</v>
      </c>
      <c r="S79" s="20" t="n">
        <f aca="false">(R79/Q79)</f>
        <v>0.947470817120623</v>
      </c>
      <c r="T79" s="18" t="s">
        <v>24</v>
      </c>
      <c r="U79" s="21" t="n">
        <v>15143</v>
      </c>
      <c r="V79" s="22" t="n">
        <f aca="false">C79+M79+Q79</f>
        <v>2732</v>
      </c>
      <c r="W79" s="23" t="n">
        <f aca="false">V79/U79</f>
        <v>0.180413392326487</v>
      </c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</row>
    <row r="80" s="24" customFormat="true" ht="39" hidden="false" customHeight="true" outlineLevel="0" collapsed="false">
      <c r="A80" s="14" t="s">
        <v>180</v>
      </c>
      <c r="B80" s="15" t="s">
        <v>181</v>
      </c>
      <c r="C80" s="29" t="n">
        <v>2654</v>
      </c>
      <c r="D80" s="25" t="n">
        <v>81.39</v>
      </c>
      <c r="E80" s="31" t="n">
        <v>650</v>
      </c>
      <c r="F80" s="27" t="n">
        <v>73.85</v>
      </c>
      <c r="G80" s="31" t="n">
        <v>1046</v>
      </c>
      <c r="H80" s="27" t="n">
        <v>75.91</v>
      </c>
      <c r="I80" s="31" t="n">
        <v>485</v>
      </c>
      <c r="J80" s="27" t="n">
        <v>92.37</v>
      </c>
      <c r="K80" s="36" t="n">
        <v>473</v>
      </c>
      <c r="L80" s="27" t="n">
        <v>92.6</v>
      </c>
      <c r="M80" s="16" t="n">
        <v>471</v>
      </c>
      <c r="N80" s="16" t="n">
        <v>290</v>
      </c>
      <c r="O80" s="17" t="n">
        <f aca="false">(N80/M80)</f>
        <v>0.615711252653928</v>
      </c>
      <c r="P80" s="21" t="s">
        <v>24</v>
      </c>
      <c r="Q80" s="19" t="n">
        <v>3396</v>
      </c>
      <c r="R80" s="19" t="n">
        <v>3016</v>
      </c>
      <c r="S80" s="20" t="n">
        <f aca="false">(R80/Q80)</f>
        <v>0.888103651354535</v>
      </c>
      <c r="T80" s="18" t="s">
        <v>24</v>
      </c>
      <c r="U80" s="21" t="n">
        <v>64835</v>
      </c>
      <c r="V80" s="22" t="n">
        <f aca="false">C80+M80+Q80</f>
        <v>6521</v>
      </c>
      <c r="W80" s="23" t="n">
        <f aca="false">V80/U80</f>
        <v>0.100578391300995</v>
      </c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</row>
    <row r="81" s="24" customFormat="true" ht="40.5" hidden="false" customHeight="true" outlineLevel="0" collapsed="false">
      <c r="A81" s="14" t="s">
        <v>182</v>
      </c>
      <c r="B81" s="15" t="s">
        <v>183</v>
      </c>
      <c r="C81" s="29" t="n">
        <v>751</v>
      </c>
      <c r="D81" s="25" t="n">
        <v>76.03</v>
      </c>
      <c r="E81" s="31" t="n">
        <v>159</v>
      </c>
      <c r="F81" s="27" t="n">
        <v>60.38</v>
      </c>
      <c r="G81" s="31" t="n">
        <v>300</v>
      </c>
      <c r="H81" s="27" t="n">
        <v>75</v>
      </c>
      <c r="I81" s="31" t="n">
        <v>147</v>
      </c>
      <c r="J81" s="27" t="n">
        <v>80.27</v>
      </c>
      <c r="K81" s="36" t="n">
        <v>145</v>
      </c>
      <c r="L81" s="27" t="n">
        <v>91.03</v>
      </c>
      <c r="M81" s="16" t="n">
        <v>128</v>
      </c>
      <c r="N81" s="16" t="n">
        <v>61</v>
      </c>
      <c r="O81" s="17" t="n">
        <f aca="false">(N81/M81)</f>
        <v>0.4765625</v>
      </c>
      <c r="P81" s="21" t="s">
        <v>24</v>
      </c>
      <c r="Q81" s="30" t="n">
        <v>1777</v>
      </c>
      <c r="R81" s="30" t="n">
        <v>1514</v>
      </c>
      <c r="S81" s="20" t="n">
        <f aca="false">(R81/Q81)</f>
        <v>0.851997749015194</v>
      </c>
      <c r="T81" s="18" t="s">
        <v>24</v>
      </c>
      <c r="U81" s="21" t="n">
        <v>47473</v>
      </c>
      <c r="V81" s="22" t="n">
        <f aca="false">C81+M81+Q81</f>
        <v>2656</v>
      </c>
      <c r="W81" s="23" t="n">
        <f aca="false">V81/U81</f>
        <v>0.0559475912624018</v>
      </c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</row>
    <row r="82" s="24" customFormat="true" ht="46.5" hidden="false" customHeight="true" outlineLevel="0" collapsed="false">
      <c r="A82" s="14" t="s">
        <v>184</v>
      </c>
      <c r="B82" s="15" t="s">
        <v>185</v>
      </c>
      <c r="C82" s="29" t="n">
        <v>953</v>
      </c>
      <c r="D82" s="25" t="n">
        <v>90.45</v>
      </c>
      <c r="E82" s="31" t="n">
        <v>217</v>
      </c>
      <c r="F82" s="27" t="n">
        <v>87.1</v>
      </c>
      <c r="G82" s="31" t="n">
        <v>376</v>
      </c>
      <c r="H82" s="27" t="n">
        <v>90.69</v>
      </c>
      <c r="I82" s="31" t="n">
        <v>181</v>
      </c>
      <c r="J82" s="27" t="n">
        <v>93.37</v>
      </c>
      <c r="K82" s="36" t="n">
        <v>179</v>
      </c>
      <c r="L82" s="27" t="n">
        <v>91.06</v>
      </c>
      <c r="M82" s="16" t="n">
        <v>0</v>
      </c>
      <c r="N82" s="16" t="n">
        <v>0</v>
      </c>
      <c r="O82" s="17" t="s">
        <v>22</v>
      </c>
      <c r="P82" s="18" t="s">
        <v>23</v>
      </c>
      <c r="Q82" s="19" t="n">
        <v>1722</v>
      </c>
      <c r="R82" s="19" t="n">
        <v>1660</v>
      </c>
      <c r="S82" s="20" t="n">
        <f aca="false">(R82/Q82)</f>
        <v>0.963995354239257</v>
      </c>
      <c r="T82" s="18" t="s">
        <v>24</v>
      </c>
      <c r="U82" s="21" t="n">
        <v>14969</v>
      </c>
      <c r="V82" s="22" t="n">
        <f aca="false">C82+M82+Q82</f>
        <v>2675</v>
      </c>
      <c r="W82" s="23" t="n">
        <f aca="false">V82/U82</f>
        <v>0.178702652147772</v>
      </c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</row>
    <row r="83" s="24" customFormat="true" ht="41.25" hidden="false" customHeight="true" outlineLevel="0" collapsed="false">
      <c r="A83" s="14" t="s">
        <v>186</v>
      </c>
      <c r="B83" s="15" t="s">
        <v>187</v>
      </c>
      <c r="C83" s="29" t="n">
        <v>1945</v>
      </c>
      <c r="D83" s="25" t="n">
        <v>77.43</v>
      </c>
      <c r="E83" s="31" t="n">
        <v>421</v>
      </c>
      <c r="F83" s="27" t="n">
        <v>69.12</v>
      </c>
      <c r="G83" s="31" t="n">
        <v>779</v>
      </c>
      <c r="H83" s="27" t="n">
        <v>74.71</v>
      </c>
      <c r="I83" s="31" t="n">
        <v>374</v>
      </c>
      <c r="J83" s="27" t="n">
        <v>90.37</v>
      </c>
      <c r="K83" s="36" t="n">
        <v>371</v>
      </c>
      <c r="L83" s="27" t="n">
        <v>79.51</v>
      </c>
      <c r="M83" s="16" t="n">
        <v>0</v>
      </c>
      <c r="N83" s="16" t="n">
        <v>0</v>
      </c>
      <c r="O83" s="17" t="s">
        <v>22</v>
      </c>
      <c r="P83" s="18" t="s">
        <v>23</v>
      </c>
      <c r="Q83" s="19" t="n">
        <v>3193</v>
      </c>
      <c r="R83" s="19" t="n">
        <v>2913</v>
      </c>
      <c r="S83" s="20" t="n">
        <f aca="false">(R83/Q83)</f>
        <v>0.912308174130911</v>
      </c>
      <c r="T83" s="18" t="s">
        <v>24</v>
      </c>
      <c r="U83" s="21" t="n">
        <v>36395</v>
      </c>
      <c r="V83" s="22" t="n">
        <f aca="false">C83+M83+Q83</f>
        <v>5138</v>
      </c>
      <c r="W83" s="23" t="n">
        <f aca="false">V83/U83</f>
        <v>0.141173238082154</v>
      </c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</row>
    <row r="84" s="24" customFormat="true" ht="36" hidden="false" customHeight="true" outlineLevel="0" collapsed="false">
      <c r="A84" s="14" t="s">
        <v>188</v>
      </c>
      <c r="B84" s="15" t="s">
        <v>189</v>
      </c>
      <c r="C84" s="29" t="n">
        <v>693</v>
      </c>
      <c r="D84" s="25" t="n">
        <v>75.61</v>
      </c>
      <c r="E84" s="31" t="n">
        <v>181</v>
      </c>
      <c r="F84" s="27" t="n">
        <v>69.06</v>
      </c>
      <c r="G84" s="31" t="n">
        <v>268</v>
      </c>
      <c r="H84" s="25" t="n">
        <v>72.39</v>
      </c>
      <c r="I84" s="31" t="n">
        <v>122</v>
      </c>
      <c r="J84" s="25" t="n">
        <v>81.97</v>
      </c>
      <c r="K84" s="36" t="n">
        <v>122</v>
      </c>
      <c r="L84" s="27" t="n">
        <v>86.07</v>
      </c>
      <c r="M84" s="16" t="n">
        <v>133</v>
      </c>
      <c r="N84" s="16" t="n">
        <v>61</v>
      </c>
      <c r="O84" s="17" t="n">
        <f aca="false">(N84/M84)</f>
        <v>0.458646616541353</v>
      </c>
      <c r="P84" s="18" t="s">
        <v>24</v>
      </c>
      <c r="Q84" s="19" t="n">
        <v>874</v>
      </c>
      <c r="R84" s="19" t="n">
        <v>773</v>
      </c>
      <c r="S84" s="20" t="n">
        <f aca="false">(R84/Q84)</f>
        <v>0.884439359267735</v>
      </c>
      <c r="T84" s="18" t="s">
        <v>24</v>
      </c>
      <c r="U84" s="21" t="n">
        <v>28019</v>
      </c>
      <c r="V84" s="22" t="n">
        <f aca="false">C84+M84+Q84</f>
        <v>1700</v>
      </c>
      <c r="W84" s="23" t="n">
        <f aca="false">V84/U84</f>
        <v>0.0606731146721867</v>
      </c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</row>
    <row r="85" s="24" customFormat="true" ht="45" hidden="false" customHeight="true" outlineLevel="0" collapsed="false">
      <c r="A85" s="14" t="s">
        <v>190</v>
      </c>
      <c r="B85" s="15" t="s">
        <v>191</v>
      </c>
      <c r="C85" s="29" t="n">
        <v>2570</v>
      </c>
      <c r="D85" s="25" t="n">
        <v>79.53</v>
      </c>
      <c r="E85" s="31" t="n">
        <v>644</v>
      </c>
      <c r="F85" s="27" t="n">
        <v>73.91</v>
      </c>
      <c r="G85" s="31" t="n">
        <v>1018</v>
      </c>
      <c r="H85" s="25" t="n">
        <v>77.8</v>
      </c>
      <c r="I85" s="31" t="n">
        <v>461</v>
      </c>
      <c r="J85" s="25" t="n">
        <v>83.95</v>
      </c>
      <c r="K85" s="36" t="n">
        <v>447</v>
      </c>
      <c r="L85" s="27" t="n">
        <v>87.02</v>
      </c>
      <c r="M85" s="16" t="n">
        <v>492</v>
      </c>
      <c r="N85" s="16" t="n">
        <v>342</v>
      </c>
      <c r="O85" s="17" t="n">
        <f aca="false">(N85/M85)</f>
        <v>0.695121951219512</v>
      </c>
      <c r="P85" s="21" t="s">
        <v>24</v>
      </c>
      <c r="Q85" s="19" t="n">
        <v>3699</v>
      </c>
      <c r="R85" s="19" t="n">
        <v>3293</v>
      </c>
      <c r="S85" s="20" t="n">
        <f aca="false">(R85/Q85)</f>
        <v>0.890240605569073</v>
      </c>
      <c r="T85" s="18" t="s">
        <v>24</v>
      </c>
      <c r="U85" s="21" t="n">
        <v>76969</v>
      </c>
      <c r="V85" s="22" t="n">
        <f aca="false">C85+M85+Q85</f>
        <v>6761</v>
      </c>
      <c r="W85" s="23" t="n">
        <f aca="false">V85/U85</f>
        <v>0.0878405591861659</v>
      </c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</row>
    <row r="86" s="24" customFormat="true" ht="42.75" hidden="false" customHeight="true" outlineLevel="0" collapsed="false">
      <c r="A86" s="14" t="s">
        <v>192</v>
      </c>
      <c r="B86" s="15" t="s">
        <v>193</v>
      </c>
      <c r="C86" s="29" t="n">
        <v>135</v>
      </c>
      <c r="D86" s="25" t="n">
        <v>93.33</v>
      </c>
      <c r="E86" s="31" t="n">
        <v>32</v>
      </c>
      <c r="F86" s="27" t="n">
        <v>96.88</v>
      </c>
      <c r="G86" s="31" t="n">
        <v>54</v>
      </c>
      <c r="H86" s="25" t="n">
        <v>90.74</v>
      </c>
      <c r="I86" s="31" t="n">
        <v>25</v>
      </c>
      <c r="J86" s="25" t="n">
        <v>100</v>
      </c>
      <c r="K86" s="36" t="n">
        <v>24</v>
      </c>
      <c r="L86" s="27" t="n">
        <v>87.5</v>
      </c>
      <c r="M86" s="16" t="n">
        <v>33</v>
      </c>
      <c r="N86" s="16" t="n">
        <v>33</v>
      </c>
      <c r="O86" s="17" t="n">
        <f aca="false">(N86/M86)</f>
        <v>1</v>
      </c>
      <c r="P86" s="18" t="s">
        <v>38</v>
      </c>
      <c r="Q86" s="19" t="n">
        <v>262</v>
      </c>
      <c r="R86" s="19" t="n">
        <v>262</v>
      </c>
      <c r="S86" s="20" t="n">
        <f aca="false">(R86/Q86)</f>
        <v>1</v>
      </c>
      <c r="T86" s="18" t="s">
        <v>24</v>
      </c>
      <c r="U86" s="21" t="n">
        <v>1419</v>
      </c>
      <c r="V86" s="22" t="n">
        <f aca="false">C86+M86+Q86</f>
        <v>430</v>
      </c>
      <c r="W86" s="23" t="n">
        <f aca="false">V86/U86</f>
        <v>0.303030303030303</v>
      </c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</row>
    <row r="87" customFormat="false" ht="42.75" hidden="false" customHeight="true" outlineLevel="0" collapsed="false">
      <c r="A87" s="14" t="s">
        <v>194</v>
      </c>
      <c r="B87" s="15" t="s">
        <v>195</v>
      </c>
      <c r="C87" s="33"/>
      <c r="D87" s="31"/>
      <c r="E87" s="49"/>
      <c r="F87" s="49"/>
      <c r="G87" s="49"/>
      <c r="H87" s="49"/>
      <c r="I87" s="49"/>
      <c r="J87" s="49"/>
      <c r="K87" s="49"/>
      <c r="L87" s="25"/>
      <c r="M87" s="16"/>
      <c r="N87" s="16"/>
      <c r="O87" s="53"/>
      <c r="P87" s="54"/>
      <c r="Q87" s="49"/>
      <c r="R87" s="49"/>
      <c r="S87" s="49"/>
      <c r="T87" s="18"/>
      <c r="U87" s="21" t="n">
        <v>9839</v>
      </c>
      <c r="V87" s="22"/>
      <c r="W87" s="23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</row>
    <row r="88" s="24" customFormat="true" ht="42" hidden="false" customHeight="true" outlineLevel="0" collapsed="false">
      <c r="A88" s="14" t="s">
        <v>196</v>
      </c>
      <c r="B88" s="15" t="s">
        <v>197</v>
      </c>
      <c r="C88" s="29" t="n">
        <v>416</v>
      </c>
      <c r="D88" s="25" t="n">
        <v>96.15</v>
      </c>
      <c r="E88" s="31" t="n">
        <v>85</v>
      </c>
      <c r="F88" s="27" t="n">
        <v>97.65</v>
      </c>
      <c r="G88" s="31" t="n">
        <v>168</v>
      </c>
      <c r="H88" s="27" t="n">
        <v>94.05</v>
      </c>
      <c r="I88" s="31" t="n">
        <v>82</v>
      </c>
      <c r="J88" s="27" t="n">
        <v>98.78</v>
      </c>
      <c r="K88" s="36" t="n">
        <v>81</v>
      </c>
      <c r="L88" s="27" t="n">
        <v>96.3</v>
      </c>
      <c r="M88" s="16" t="n">
        <v>82</v>
      </c>
      <c r="N88" s="16" t="n">
        <v>70</v>
      </c>
      <c r="O88" s="17" t="n">
        <f aca="false">(N88/M88)</f>
        <v>0.853658536585366</v>
      </c>
      <c r="P88" s="21" t="s">
        <v>24</v>
      </c>
      <c r="Q88" s="30" t="n">
        <v>891</v>
      </c>
      <c r="R88" s="30" t="n">
        <v>878</v>
      </c>
      <c r="S88" s="20" t="n">
        <f aca="false">(R88/Q88)</f>
        <v>0.985409652076319</v>
      </c>
      <c r="T88" s="18" t="s">
        <v>24</v>
      </c>
      <c r="U88" s="21" t="n">
        <v>5286</v>
      </c>
      <c r="V88" s="22" t="n">
        <f aca="false">C88+M88+Q88</f>
        <v>1389</v>
      </c>
      <c r="W88" s="23" t="n">
        <f aca="false">V88/U88</f>
        <v>0.262769580022701</v>
      </c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</row>
    <row r="89" s="24" customFormat="true" ht="40.5" hidden="false" customHeight="true" outlineLevel="0" collapsed="false">
      <c r="A89" s="14" t="s">
        <v>198</v>
      </c>
      <c r="B89" s="15" t="s">
        <v>199</v>
      </c>
      <c r="C89" s="29" t="n">
        <v>1549</v>
      </c>
      <c r="D89" s="25" t="n">
        <v>52.49</v>
      </c>
      <c r="E89" s="31" t="n">
        <v>321</v>
      </c>
      <c r="F89" s="27" t="n">
        <v>59.81</v>
      </c>
      <c r="G89" s="31" t="n">
        <v>621</v>
      </c>
      <c r="H89" s="27" t="n">
        <v>50.56</v>
      </c>
      <c r="I89" s="31" t="n">
        <v>305</v>
      </c>
      <c r="J89" s="27" t="n">
        <v>79.02</v>
      </c>
      <c r="K89" s="36" t="n">
        <v>302</v>
      </c>
      <c r="L89" s="27" t="n">
        <v>21.85</v>
      </c>
      <c r="M89" s="16" t="n">
        <v>36</v>
      </c>
      <c r="N89" s="16" t="n">
        <v>23</v>
      </c>
      <c r="O89" s="17" t="n">
        <f aca="false">(N89/M89)</f>
        <v>0.638888888888889</v>
      </c>
      <c r="P89" s="21" t="s">
        <v>24</v>
      </c>
      <c r="Q89" s="19" t="n">
        <v>245</v>
      </c>
      <c r="R89" s="19" t="n">
        <v>237</v>
      </c>
      <c r="S89" s="20" t="n">
        <f aca="false">(R89/Q89)</f>
        <v>0.96734693877551</v>
      </c>
      <c r="T89" s="18" t="s">
        <v>24</v>
      </c>
      <c r="U89" s="21" t="n">
        <v>9452</v>
      </c>
      <c r="V89" s="22" t="n">
        <f aca="false">C89+M89+Q89</f>
        <v>1830</v>
      </c>
      <c r="W89" s="23" t="n">
        <f aca="false">V89/U89</f>
        <v>0.193609818027931</v>
      </c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</row>
    <row r="90" s="24" customFormat="true" ht="40.5" hidden="false" customHeight="true" outlineLevel="0" collapsed="false">
      <c r="A90" s="14" t="s">
        <v>200</v>
      </c>
      <c r="B90" s="15" t="s">
        <v>201</v>
      </c>
      <c r="C90" s="29" t="n">
        <v>2230</v>
      </c>
      <c r="D90" s="25" t="n">
        <v>76.19</v>
      </c>
      <c r="E90" s="31" t="n">
        <v>495</v>
      </c>
      <c r="F90" s="27" t="n">
        <v>76.97</v>
      </c>
      <c r="G90" s="31" t="n">
        <v>898</v>
      </c>
      <c r="H90" s="27" t="n">
        <v>72.83</v>
      </c>
      <c r="I90" s="31" t="n">
        <v>420</v>
      </c>
      <c r="J90" s="27" t="n">
        <v>69.76</v>
      </c>
      <c r="K90" s="36" t="n">
        <v>417</v>
      </c>
      <c r="L90" s="27" t="n">
        <v>88.97</v>
      </c>
      <c r="M90" s="16" t="n">
        <v>301</v>
      </c>
      <c r="N90" s="16" t="n">
        <v>161</v>
      </c>
      <c r="O90" s="17" t="n">
        <f aca="false">(N90/M90)</f>
        <v>0.534883720930233</v>
      </c>
      <c r="P90" s="21" t="s">
        <v>24</v>
      </c>
      <c r="Q90" s="30" t="n">
        <v>3245</v>
      </c>
      <c r="R90" s="30" t="n">
        <v>2961</v>
      </c>
      <c r="S90" s="20" t="n">
        <f aca="false">(R90/Q90)</f>
        <v>0.912480739599384</v>
      </c>
      <c r="T90" s="18" t="s">
        <v>24</v>
      </c>
      <c r="U90" s="21" t="n">
        <v>51360</v>
      </c>
      <c r="V90" s="22" t="n">
        <f aca="false">C90+M90+Q90</f>
        <v>5776</v>
      </c>
      <c r="W90" s="23" t="n">
        <f aca="false">V90/U90</f>
        <v>0.112461059190031</v>
      </c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</row>
    <row r="91" customFormat="false" ht="42" hidden="false" customHeight="true" outlineLevel="0" collapsed="false">
      <c r="A91" s="14" t="s">
        <v>202</v>
      </c>
      <c r="B91" s="15" t="s">
        <v>203</v>
      </c>
      <c r="C91" s="33"/>
      <c r="D91" s="31"/>
      <c r="E91" s="49"/>
      <c r="F91" s="49"/>
      <c r="G91" s="49"/>
      <c r="H91" s="49"/>
      <c r="I91" s="49"/>
      <c r="J91" s="49"/>
      <c r="K91" s="49"/>
      <c r="L91" s="25"/>
      <c r="M91" s="16"/>
      <c r="N91" s="16"/>
      <c r="O91" s="53"/>
      <c r="P91" s="54"/>
      <c r="Q91" s="49"/>
      <c r="R91" s="49"/>
      <c r="S91" s="49"/>
      <c r="T91" s="18"/>
      <c r="U91" s="21" t="n">
        <v>2229</v>
      </c>
      <c r="V91" s="22"/>
      <c r="W91" s="23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</row>
    <row r="92" s="24" customFormat="true" ht="44.25" hidden="false" customHeight="true" outlineLevel="0" collapsed="false">
      <c r="A92" s="14" t="s">
        <v>204</v>
      </c>
      <c r="B92" s="15" t="s">
        <v>205</v>
      </c>
      <c r="C92" s="29" t="n">
        <v>66</v>
      </c>
      <c r="D92" s="25" t="n">
        <v>92.42</v>
      </c>
      <c r="E92" s="31" t="n">
        <v>23</v>
      </c>
      <c r="F92" s="27" t="n">
        <v>100</v>
      </c>
      <c r="G92" s="31" t="n">
        <v>25</v>
      </c>
      <c r="H92" s="27" t="n">
        <v>96</v>
      </c>
      <c r="I92" s="31" t="n">
        <v>9</v>
      </c>
      <c r="J92" s="27" t="n">
        <v>100</v>
      </c>
      <c r="K92" s="36" t="n">
        <v>9</v>
      </c>
      <c r="L92" s="27" t="n">
        <v>55.56</v>
      </c>
      <c r="M92" s="16" t="n">
        <v>24</v>
      </c>
      <c r="N92" s="16" t="n">
        <v>23</v>
      </c>
      <c r="O92" s="17" t="n">
        <f aca="false">(N92/M92)</f>
        <v>0.958333333333333</v>
      </c>
      <c r="P92" s="21" t="s">
        <v>24</v>
      </c>
      <c r="Q92" s="30" t="n">
        <v>118</v>
      </c>
      <c r="R92" s="30" t="n">
        <v>112</v>
      </c>
      <c r="S92" s="20" t="n">
        <f aca="false">(R92/Q92)</f>
        <v>0.949152542372881</v>
      </c>
      <c r="T92" s="18" t="s">
        <v>24</v>
      </c>
      <c r="U92" s="21" t="n">
        <v>1398</v>
      </c>
      <c r="V92" s="22" t="n">
        <f aca="false">C92+M92+Q92</f>
        <v>208</v>
      </c>
      <c r="W92" s="23" t="n">
        <f aca="false">V92/U92</f>
        <v>0.148783977110157</v>
      </c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</row>
    <row r="93" s="24" customFormat="true" ht="42" hidden="false" customHeight="true" outlineLevel="0" collapsed="false">
      <c r="A93" s="14" t="s">
        <v>206</v>
      </c>
      <c r="B93" s="15" t="s">
        <v>207</v>
      </c>
      <c r="C93" s="29" t="n">
        <v>2649</v>
      </c>
      <c r="D93" s="25" t="n">
        <v>70.82</v>
      </c>
      <c r="E93" s="31" t="n">
        <v>663</v>
      </c>
      <c r="F93" s="27" t="n">
        <v>67.27</v>
      </c>
      <c r="G93" s="31" t="n">
        <v>1050</v>
      </c>
      <c r="H93" s="27" t="n">
        <v>66.86</v>
      </c>
      <c r="I93" s="31" t="n">
        <v>477</v>
      </c>
      <c r="J93" s="27" t="n">
        <v>88.47</v>
      </c>
      <c r="K93" s="36" t="n">
        <v>459</v>
      </c>
      <c r="L93" s="27" t="n">
        <v>66.67</v>
      </c>
      <c r="M93" s="16" t="n">
        <v>37</v>
      </c>
      <c r="N93" s="16" t="n">
        <v>20</v>
      </c>
      <c r="O93" s="17" t="n">
        <f aca="false">(N93/M93)</f>
        <v>0.540540540540541</v>
      </c>
      <c r="P93" s="21" t="s">
        <v>24</v>
      </c>
      <c r="Q93" s="19" t="n">
        <v>211</v>
      </c>
      <c r="R93" s="19" t="n">
        <v>186</v>
      </c>
      <c r="S93" s="20" t="n">
        <f aca="false">(R93/Q93)</f>
        <v>0.881516587677725</v>
      </c>
      <c r="T93" s="18" t="s">
        <v>24</v>
      </c>
      <c r="U93" s="21" t="n">
        <v>29142</v>
      </c>
      <c r="V93" s="22" t="n">
        <f aca="false">C93+M93+Q93</f>
        <v>2897</v>
      </c>
      <c r="W93" s="23" t="n">
        <f aca="false">V93/U93</f>
        <v>0.0994097865623499</v>
      </c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</row>
    <row r="94" s="24" customFormat="true" ht="40.5" hidden="false" customHeight="true" outlineLevel="0" collapsed="false">
      <c r="A94" s="14" t="s">
        <v>208</v>
      </c>
      <c r="B94" s="15" t="s">
        <v>209</v>
      </c>
      <c r="C94" s="29" t="n">
        <v>263</v>
      </c>
      <c r="D94" s="25" t="n">
        <v>61.98</v>
      </c>
      <c r="E94" s="31" t="n">
        <v>61</v>
      </c>
      <c r="F94" s="27" t="n">
        <v>63.93</v>
      </c>
      <c r="G94" s="31" t="n">
        <v>105</v>
      </c>
      <c r="H94" s="27" t="n">
        <v>63.81</v>
      </c>
      <c r="I94" s="31" t="n">
        <v>49</v>
      </c>
      <c r="J94" s="27" t="n">
        <v>61.22</v>
      </c>
      <c r="K94" s="36" t="n">
        <v>48</v>
      </c>
      <c r="L94" s="27" t="n">
        <v>56.25</v>
      </c>
      <c r="M94" s="16" t="n">
        <v>54</v>
      </c>
      <c r="N94" s="16" t="n">
        <v>47</v>
      </c>
      <c r="O94" s="17" t="n">
        <f aca="false">(N94/M94)</f>
        <v>0.87037037037037</v>
      </c>
      <c r="P94" s="21" t="s">
        <v>24</v>
      </c>
      <c r="Q94" s="30" t="n">
        <v>330</v>
      </c>
      <c r="R94" s="30" t="n">
        <v>297</v>
      </c>
      <c r="S94" s="20" t="n">
        <f aca="false">(R94/Q94)</f>
        <v>0.9</v>
      </c>
      <c r="T94" s="18" t="s">
        <v>24</v>
      </c>
      <c r="U94" s="21" t="n">
        <v>32007</v>
      </c>
      <c r="V94" s="22" t="n">
        <f aca="false">C94+M94+Q94</f>
        <v>647</v>
      </c>
      <c r="W94" s="23" t="n">
        <f aca="false">V94/U94</f>
        <v>0.0202143281157247</v>
      </c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</row>
    <row r="95" s="24" customFormat="true" ht="44.25" hidden="false" customHeight="true" outlineLevel="0" collapsed="false">
      <c r="A95" s="14" t="s">
        <v>210</v>
      </c>
      <c r="B95" s="15" t="s">
        <v>211</v>
      </c>
      <c r="C95" s="29" t="n">
        <v>515</v>
      </c>
      <c r="D95" s="25" t="n">
        <v>52.82</v>
      </c>
      <c r="E95" s="31" t="n">
        <v>126</v>
      </c>
      <c r="F95" s="27" t="n">
        <v>61.11</v>
      </c>
      <c r="G95" s="31" t="n">
        <v>204</v>
      </c>
      <c r="H95" s="27" t="n">
        <v>41.18</v>
      </c>
      <c r="I95" s="31" t="n">
        <v>93</v>
      </c>
      <c r="J95" s="27" t="n">
        <v>77.42</v>
      </c>
      <c r="K95" s="36" t="n">
        <v>92</v>
      </c>
      <c r="L95" s="27" t="n">
        <v>42.39</v>
      </c>
      <c r="M95" s="16" t="n">
        <v>161</v>
      </c>
      <c r="N95" s="16" t="n">
        <v>62</v>
      </c>
      <c r="O95" s="17" t="n">
        <f aca="false">(N95/M95)</f>
        <v>0.385093167701863</v>
      </c>
      <c r="P95" s="21" t="s">
        <v>24</v>
      </c>
      <c r="Q95" s="19" t="n">
        <v>831</v>
      </c>
      <c r="R95" s="19" t="n">
        <v>720</v>
      </c>
      <c r="S95" s="20" t="n">
        <f aca="false">(R95/Q95)</f>
        <v>0.866425992779783</v>
      </c>
      <c r="T95" s="18" t="s">
        <v>24</v>
      </c>
      <c r="U95" s="21" t="n">
        <v>13613</v>
      </c>
      <c r="V95" s="22" t="n">
        <f aca="false">C95+M95+Q95</f>
        <v>1507</v>
      </c>
      <c r="W95" s="23" t="n">
        <f aca="false">V95/U95</f>
        <v>0.110703004481011</v>
      </c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</row>
    <row r="96" customFormat="false" ht="39" hidden="false" customHeight="true" outlineLevel="0" collapsed="false">
      <c r="A96" s="14" t="s">
        <v>212</v>
      </c>
      <c r="B96" s="15" t="s">
        <v>213</v>
      </c>
      <c r="C96" s="33"/>
      <c r="D96" s="49"/>
      <c r="E96" s="49"/>
      <c r="F96" s="49"/>
      <c r="G96" s="49"/>
      <c r="H96" s="49"/>
      <c r="I96" s="49"/>
      <c r="J96" s="49"/>
      <c r="K96" s="49"/>
      <c r="L96" s="25"/>
      <c r="M96" s="16"/>
      <c r="N96" s="16"/>
      <c r="O96" s="50"/>
      <c r="P96" s="18" t="s">
        <v>23</v>
      </c>
      <c r="Q96" s="30"/>
      <c r="R96" s="30"/>
      <c r="S96" s="35"/>
      <c r="T96" s="18" t="s">
        <v>23</v>
      </c>
      <c r="U96" s="21" t="n">
        <v>192</v>
      </c>
      <c r="V96" s="22"/>
      <c r="W96" s="23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</row>
    <row r="97" s="24" customFormat="true" ht="38.25" hidden="false" customHeight="true" outlineLevel="0" collapsed="false">
      <c r="A97" s="14" t="s">
        <v>214</v>
      </c>
      <c r="B97" s="15" t="s">
        <v>215</v>
      </c>
      <c r="C97" s="29" t="n">
        <v>43</v>
      </c>
      <c r="D97" s="25" t="n">
        <v>88.37</v>
      </c>
      <c r="E97" s="31" t="n">
        <v>11</v>
      </c>
      <c r="F97" s="27" t="n">
        <v>100</v>
      </c>
      <c r="G97" s="31" t="n">
        <v>17</v>
      </c>
      <c r="H97" s="27" t="n">
        <v>94.12</v>
      </c>
      <c r="I97" s="31" t="n">
        <v>8</v>
      </c>
      <c r="J97" s="27" t="n">
        <v>100</v>
      </c>
      <c r="K97" s="36" t="n">
        <v>7</v>
      </c>
      <c r="L97" s="27" t="n">
        <v>42.86</v>
      </c>
      <c r="M97" s="16" t="n">
        <v>12</v>
      </c>
      <c r="N97" s="16" t="n">
        <v>10</v>
      </c>
      <c r="O97" s="17" t="n">
        <f aca="false">(N97/M97)</f>
        <v>0.833333333333333</v>
      </c>
      <c r="P97" s="21" t="s">
        <v>24</v>
      </c>
      <c r="Q97" s="30" t="n">
        <v>78</v>
      </c>
      <c r="R97" s="30" t="n">
        <v>75</v>
      </c>
      <c r="S97" s="20" t="n">
        <f aca="false">(R97/Q97)</f>
        <v>0.961538461538462</v>
      </c>
      <c r="T97" s="18" t="s">
        <v>24</v>
      </c>
      <c r="U97" s="21" t="n">
        <v>2262</v>
      </c>
      <c r="V97" s="22" t="n">
        <f aca="false">C97+M97+Q97</f>
        <v>133</v>
      </c>
      <c r="W97" s="23" t="n">
        <f aca="false">V97/U97</f>
        <v>0.0587975243147657</v>
      </c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</row>
    <row r="98" s="24" customFormat="true" ht="95.25" hidden="false" customHeight="true" outlineLevel="0" collapsed="false">
      <c r="A98" s="14" t="s">
        <v>216</v>
      </c>
      <c r="B98" s="15" t="s">
        <v>217</v>
      </c>
      <c r="C98" s="31" t="n">
        <v>106</v>
      </c>
      <c r="D98" s="25" t="n">
        <v>70.75</v>
      </c>
      <c r="E98" s="31" t="n">
        <v>25</v>
      </c>
      <c r="F98" s="27" t="n">
        <v>64</v>
      </c>
      <c r="G98" s="31" t="n">
        <v>41</v>
      </c>
      <c r="H98" s="27" t="n">
        <v>70.73</v>
      </c>
      <c r="I98" s="31" t="n">
        <v>20</v>
      </c>
      <c r="J98" s="27" t="n">
        <v>85</v>
      </c>
      <c r="K98" s="36" t="n">
        <v>20</v>
      </c>
      <c r="L98" s="27" t="n">
        <v>65</v>
      </c>
      <c r="M98" s="16" t="n">
        <v>26</v>
      </c>
      <c r="N98" s="16" t="n">
        <v>16</v>
      </c>
      <c r="O98" s="17" t="n">
        <f aca="false">(N98/M98)</f>
        <v>0.615384615384615</v>
      </c>
      <c r="P98" s="21" t="s">
        <v>218</v>
      </c>
      <c r="Q98" s="19" t="n">
        <v>173</v>
      </c>
      <c r="R98" s="19" t="n">
        <v>155</v>
      </c>
      <c r="S98" s="20" t="n">
        <f aca="false">(R98/Q98)</f>
        <v>0.895953757225434</v>
      </c>
      <c r="T98" s="18" t="s">
        <v>24</v>
      </c>
      <c r="U98" s="21" t="n">
        <v>17751</v>
      </c>
      <c r="V98" s="22" t="n">
        <f aca="false">C98+M98+Q98</f>
        <v>305</v>
      </c>
      <c r="W98" s="28" t="n">
        <f aca="false">V98/U98</f>
        <v>0.0171821305841924</v>
      </c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</row>
    <row r="99" s="52" customFormat="true" ht="45" hidden="false" customHeight="true" outlineLevel="0" collapsed="false">
      <c r="A99" s="14" t="s">
        <v>219</v>
      </c>
      <c r="B99" s="15" t="s">
        <v>220</v>
      </c>
      <c r="C99" s="31" t="n">
        <v>278</v>
      </c>
      <c r="D99" s="25" t="n">
        <v>70.5</v>
      </c>
      <c r="E99" s="31" t="n">
        <v>70</v>
      </c>
      <c r="F99" s="27" t="n">
        <v>81.43</v>
      </c>
      <c r="G99" s="31" t="n">
        <v>109</v>
      </c>
      <c r="H99" s="27" t="n">
        <v>76.15</v>
      </c>
      <c r="I99" s="31" t="n">
        <v>50</v>
      </c>
      <c r="J99" s="27" t="n">
        <v>92</v>
      </c>
      <c r="K99" s="36" t="n">
        <v>49</v>
      </c>
      <c r="L99" s="27" t="n">
        <v>20.41</v>
      </c>
      <c r="M99" s="16" t="n">
        <v>55</v>
      </c>
      <c r="N99" s="16" t="n">
        <v>44</v>
      </c>
      <c r="O99" s="17" t="n">
        <f aca="false">(N99/M99)</f>
        <v>0.8</v>
      </c>
      <c r="P99" s="21" t="s">
        <v>24</v>
      </c>
      <c r="Q99" s="30" t="n">
        <v>396</v>
      </c>
      <c r="R99" s="30" t="n">
        <v>383</v>
      </c>
      <c r="S99" s="20" t="n">
        <f aca="false">(R99/Q99)</f>
        <v>0.967171717171717</v>
      </c>
      <c r="T99" s="18" t="s">
        <v>24</v>
      </c>
      <c r="U99" s="21" t="n">
        <v>12736</v>
      </c>
      <c r="V99" s="22" t="n">
        <f aca="false">C99+M99+Q99</f>
        <v>729</v>
      </c>
      <c r="W99" s="23" t="n">
        <f aca="false">V99/U99</f>
        <v>0.0572393216080402</v>
      </c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</row>
    <row r="100" customFormat="false" ht="22.5" hidden="false" customHeight="true" outlineLevel="0" collapsed="false">
      <c r="A100" s="14"/>
      <c r="B100" s="15" t="s">
        <v>221</v>
      </c>
      <c r="C100" s="55" t="n">
        <v>87706</v>
      </c>
      <c r="D100" s="56" t="n">
        <v>79.62</v>
      </c>
      <c r="E100" s="55" t="n">
        <v>20391</v>
      </c>
      <c r="F100" s="57" t="n">
        <v>74.69</v>
      </c>
      <c r="G100" s="55" t="n">
        <v>34778</v>
      </c>
      <c r="H100" s="58" t="n">
        <v>76.35</v>
      </c>
      <c r="I100" s="55" t="n">
        <v>16402</v>
      </c>
      <c r="J100" s="57" t="n">
        <v>87.3</v>
      </c>
      <c r="K100" s="55" t="n">
        <v>16135</v>
      </c>
      <c r="L100" s="57" t="n">
        <v>85.09</v>
      </c>
      <c r="M100" s="59" t="n">
        <v>17166</v>
      </c>
      <c r="N100" s="59" t="n">
        <v>10896</v>
      </c>
      <c r="O100" s="60" t="n">
        <f aca="false">(N100/M100)</f>
        <v>0.634743096819294</v>
      </c>
      <c r="P100" s="60"/>
      <c r="Q100" s="61" t="n">
        <v>136218</v>
      </c>
      <c r="R100" s="61" t="n">
        <v>122304</v>
      </c>
      <c r="S100" s="62" t="n">
        <f aca="false">(R100/Q100)</f>
        <v>0.897854909042858</v>
      </c>
      <c r="T100" s="62"/>
      <c r="U100" s="63" t="n">
        <f aca="false">SUM(U6:U99)</f>
        <v>3386475</v>
      </c>
      <c r="V100" s="64" t="n">
        <f aca="false">C100+M100+Q100</f>
        <v>241090</v>
      </c>
      <c r="W100" s="65" t="n">
        <f aca="false">V100/U100</f>
        <v>0.0711920212019873</v>
      </c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</row>
    <row r="101" customFormat="false" ht="15" hidden="false" customHeight="true" outlineLevel="0" collapsed="false">
      <c r="B101" s="66"/>
      <c r="G101" s="67"/>
      <c r="H101" s="67"/>
      <c r="I101" s="67"/>
      <c r="J101" s="67"/>
      <c r="K101" s="67"/>
      <c r="L101" s="67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</row>
    <row r="102" customFormat="false" ht="18.75" hidden="false" customHeight="false" outlineLevel="0" collapsed="false">
      <c r="B102" s="66"/>
      <c r="E102" s="68"/>
      <c r="F102" s="68"/>
      <c r="G102" s="67"/>
      <c r="H102" s="67"/>
      <c r="I102" s="67"/>
      <c r="J102" s="67"/>
      <c r="K102" s="67"/>
      <c r="L102" s="67"/>
      <c r="M102" s="69"/>
      <c r="N102" s="69"/>
      <c r="O102" s="4"/>
      <c r="P102" s="4"/>
      <c r="Q102" s="4"/>
      <c r="R102" s="4"/>
      <c r="S102" s="4"/>
      <c r="T102" s="4"/>
      <c r="U102" s="4"/>
      <c r="V102" s="69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</row>
    <row r="103" customFormat="false" ht="15" hidden="false" customHeight="true" outlineLevel="0" collapsed="false">
      <c r="B103" s="66"/>
      <c r="C103" s="70"/>
      <c r="E103" s="68"/>
      <c r="F103" s="68"/>
      <c r="G103" s="67"/>
      <c r="H103" s="67"/>
      <c r="I103" s="67"/>
      <c r="J103" s="67"/>
      <c r="K103" s="67"/>
      <c r="L103" s="67"/>
      <c r="M103" s="4"/>
      <c r="N103" s="4"/>
      <c r="O103" s="4"/>
      <c r="P103" s="4"/>
      <c r="Q103" s="69"/>
      <c r="R103" s="69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</row>
    <row r="104" customFormat="false" ht="15" hidden="false" customHeight="true" outlineLevel="0" collapsed="false">
      <c r="B104" s="66"/>
      <c r="E104" s="68"/>
      <c r="F104" s="68"/>
      <c r="G104" s="67"/>
      <c r="H104" s="67"/>
      <c r="I104" s="67"/>
      <c r="J104" s="67"/>
      <c r="K104" s="67"/>
      <c r="L104" s="67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</row>
    <row r="105" customFormat="false" ht="18.75" hidden="false" customHeight="false" outlineLevel="0" collapsed="false">
      <c r="E105" s="68"/>
      <c r="F105" s="68"/>
      <c r="G105" s="67"/>
      <c r="H105" s="67"/>
      <c r="I105" s="67"/>
      <c r="J105" s="67"/>
      <c r="K105" s="67"/>
      <c r="L105" s="67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</row>
    <row r="106" customFormat="false" ht="18.75" hidden="false" customHeight="false" outlineLevel="0" collapsed="false">
      <c r="E106" s="68"/>
      <c r="F106" s="68"/>
      <c r="G106" s="67"/>
      <c r="H106" s="67"/>
      <c r="I106" s="67"/>
      <c r="J106" s="67"/>
      <c r="K106" s="67"/>
      <c r="L106" s="67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</row>
    <row r="107" customFormat="false" ht="18.75" hidden="false" customHeight="false" outlineLevel="0" collapsed="false">
      <c r="E107" s="68"/>
      <c r="F107" s="68"/>
      <c r="G107" s="67"/>
      <c r="H107" s="67"/>
      <c r="I107" s="67"/>
      <c r="J107" s="67"/>
      <c r="K107" s="67"/>
      <c r="L107" s="6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</row>
    <row r="108" customFormat="false" ht="18.75" hidden="false" customHeight="false" outlineLevel="0" collapsed="false">
      <c r="E108" s="68"/>
      <c r="F108" s="68"/>
      <c r="G108" s="67"/>
      <c r="H108" s="67"/>
      <c r="I108" s="67"/>
      <c r="J108" s="67"/>
      <c r="K108" s="67"/>
      <c r="L108" s="67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</row>
    <row r="109" customFormat="false" ht="18.75" hidden="false" customHeight="false" outlineLevel="0" collapsed="false">
      <c r="E109" s="68"/>
      <c r="F109" s="68"/>
      <c r="G109" s="67"/>
      <c r="H109" s="67"/>
      <c r="I109" s="67"/>
      <c r="J109" s="67"/>
      <c r="K109" s="67"/>
      <c r="L109" s="67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</row>
    <row r="110" customFormat="false" ht="18.75" hidden="false" customHeight="false" outlineLevel="0" collapsed="false">
      <c r="E110" s="68"/>
      <c r="F110" s="68"/>
      <c r="G110" s="67"/>
      <c r="H110" s="67"/>
      <c r="I110" s="67"/>
      <c r="J110" s="67"/>
      <c r="K110" s="67"/>
      <c r="L110" s="67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</row>
    <row r="111" customFormat="false" ht="18.75" hidden="false" customHeight="false" outlineLevel="0" collapsed="false">
      <c r="E111" s="68"/>
      <c r="F111" s="68"/>
      <c r="G111" s="67"/>
      <c r="H111" s="67"/>
      <c r="I111" s="67"/>
      <c r="J111" s="67"/>
      <c r="K111" s="67"/>
      <c r="L111" s="67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</row>
    <row r="112" customFormat="false" ht="18.75" hidden="false" customHeight="false" outlineLevel="0" collapsed="false">
      <c r="E112" s="68"/>
      <c r="F112" s="68"/>
      <c r="G112" s="67"/>
      <c r="H112" s="67"/>
      <c r="I112" s="67"/>
      <c r="J112" s="67"/>
      <c r="K112" s="67"/>
      <c r="L112" s="67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</row>
    <row r="113" customFormat="false" ht="18.75" hidden="false" customHeight="false" outlineLevel="0" collapsed="false">
      <c r="E113" s="68"/>
      <c r="F113" s="68"/>
      <c r="G113" s="67"/>
      <c r="H113" s="67"/>
      <c r="I113" s="67"/>
      <c r="J113" s="67"/>
      <c r="K113" s="67"/>
      <c r="L113" s="67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</row>
    <row r="114" customFormat="false" ht="18.75" hidden="false" customHeight="false" outlineLevel="0" collapsed="false">
      <c r="E114" s="68"/>
      <c r="F114" s="68"/>
      <c r="G114" s="67"/>
      <c r="H114" s="67"/>
      <c r="I114" s="67"/>
      <c r="J114" s="67"/>
      <c r="K114" s="67"/>
      <c r="L114" s="67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</row>
    <row r="115" customFormat="false" ht="18.75" hidden="false" customHeight="false" outlineLevel="0" collapsed="false">
      <c r="E115" s="68"/>
      <c r="F115" s="68"/>
      <c r="G115" s="67"/>
      <c r="H115" s="67"/>
      <c r="I115" s="67"/>
      <c r="J115" s="67"/>
      <c r="K115" s="67"/>
      <c r="L115" s="67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</row>
    <row r="116" customFormat="false" ht="18.75" hidden="false" customHeight="false" outlineLevel="0" collapsed="false">
      <c r="E116" s="68"/>
      <c r="F116" s="68"/>
      <c r="G116" s="67"/>
      <c r="H116" s="67"/>
      <c r="I116" s="67"/>
      <c r="J116" s="67"/>
      <c r="K116" s="67"/>
      <c r="L116" s="67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</row>
    <row r="117" customFormat="false" ht="18.75" hidden="false" customHeight="false" outlineLevel="0" collapsed="false">
      <c r="E117" s="68"/>
      <c r="F117" s="68"/>
      <c r="G117" s="67"/>
      <c r="H117" s="67"/>
      <c r="I117" s="67"/>
      <c r="J117" s="67"/>
      <c r="K117" s="67"/>
      <c r="L117" s="67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</row>
    <row r="118" customFormat="false" ht="18.75" hidden="false" customHeight="false" outlineLevel="0" collapsed="false">
      <c r="E118" s="68"/>
      <c r="F118" s="68"/>
      <c r="G118" s="67"/>
      <c r="H118" s="67"/>
      <c r="I118" s="67"/>
      <c r="J118" s="67"/>
      <c r="K118" s="67"/>
      <c r="L118" s="67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</row>
    <row r="119" customFormat="false" ht="18.75" hidden="false" customHeight="false" outlineLevel="0" collapsed="false">
      <c r="E119" s="68"/>
      <c r="F119" s="68"/>
      <c r="G119" s="67"/>
      <c r="H119" s="67"/>
      <c r="I119" s="67"/>
      <c r="J119" s="67"/>
      <c r="K119" s="67"/>
      <c r="L119" s="67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</row>
    <row r="120" customFormat="false" ht="18.75" hidden="false" customHeight="false" outlineLevel="0" collapsed="false">
      <c r="E120" s="68"/>
      <c r="F120" s="68"/>
      <c r="G120" s="67"/>
      <c r="H120" s="67"/>
      <c r="I120" s="67"/>
      <c r="J120" s="67"/>
      <c r="K120" s="67"/>
      <c r="L120" s="67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</row>
    <row r="121" customFormat="false" ht="18.75" hidden="false" customHeight="false" outlineLevel="0" collapsed="false">
      <c r="E121" s="68"/>
      <c r="F121" s="68"/>
      <c r="G121" s="67"/>
      <c r="H121" s="67"/>
      <c r="I121" s="67"/>
      <c r="J121" s="67"/>
      <c r="K121" s="67"/>
      <c r="L121" s="67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</row>
    <row r="122" customFormat="false" ht="18.75" hidden="false" customHeight="false" outlineLevel="0" collapsed="false">
      <c r="E122" s="68"/>
      <c r="F122" s="68"/>
      <c r="G122" s="67"/>
      <c r="H122" s="67"/>
      <c r="I122" s="67"/>
      <c r="J122" s="67"/>
      <c r="K122" s="67"/>
      <c r="L122" s="67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</row>
    <row r="123" customFormat="false" ht="18.75" hidden="false" customHeight="false" outlineLevel="0" collapsed="false">
      <c r="E123" s="68"/>
      <c r="F123" s="68"/>
      <c r="G123" s="67"/>
      <c r="H123" s="67"/>
      <c r="I123" s="67"/>
      <c r="J123" s="67"/>
      <c r="K123" s="67"/>
      <c r="L123" s="67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</row>
    <row r="124" customFormat="false" ht="18.75" hidden="false" customHeight="false" outlineLevel="0" collapsed="false">
      <c r="E124" s="68"/>
      <c r="F124" s="68"/>
      <c r="G124" s="67"/>
      <c r="H124" s="67"/>
      <c r="I124" s="67"/>
      <c r="J124" s="67"/>
      <c r="K124" s="67"/>
      <c r="L124" s="67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</row>
    <row r="125" customFormat="false" ht="18.75" hidden="false" customHeight="false" outlineLevel="0" collapsed="false">
      <c r="E125" s="68"/>
      <c r="F125" s="68"/>
      <c r="G125" s="67"/>
      <c r="H125" s="67"/>
      <c r="I125" s="67"/>
      <c r="J125" s="67"/>
      <c r="K125" s="67"/>
      <c r="L125" s="67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</row>
    <row r="126" customFormat="false" ht="18.75" hidden="false" customHeight="false" outlineLevel="0" collapsed="false">
      <c r="E126" s="68"/>
      <c r="F126" s="68"/>
      <c r="G126" s="67"/>
      <c r="H126" s="67"/>
      <c r="I126" s="67"/>
      <c r="J126" s="67"/>
      <c r="K126" s="67"/>
      <c r="L126" s="67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</row>
    <row r="127" customFormat="false" ht="18.75" hidden="false" customHeight="false" outlineLevel="0" collapsed="false">
      <c r="E127" s="68"/>
      <c r="F127" s="68"/>
      <c r="G127" s="67"/>
      <c r="H127" s="67"/>
      <c r="I127" s="67"/>
      <c r="J127" s="67"/>
      <c r="K127" s="67"/>
      <c r="L127" s="67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</row>
    <row r="128" customFormat="false" ht="18.75" hidden="false" customHeight="false" outlineLevel="0" collapsed="false">
      <c r="E128" s="68"/>
      <c r="F128" s="68"/>
      <c r="G128" s="67"/>
      <c r="H128" s="67"/>
      <c r="I128" s="67"/>
      <c r="J128" s="67"/>
      <c r="K128" s="67"/>
      <c r="L128" s="67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</row>
    <row r="129" customFormat="false" ht="18.75" hidden="false" customHeight="false" outlineLevel="0" collapsed="false">
      <c r="E129" s="68"/>
      <c r="F129" s="68"/>
      <c r="G129" s="67"/>
      <c r="H129" s="67"/>
      <c r="I129" s="67"/>
      <c r="J129" s="67"/>
      <c r="K129" s="67"/>
      <c r="L129" s="67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</row>
    <row r="130" customFormat="false" ht="18.75" hidden="false" customHeight="false" outlineLevel="0" collapsed="false">
      <c r="E130" s="68"/>
      <c r="F130" s="68"/>
      <c r="G130" s="67"/>
      <c r="H130" s="67"/>
      <c r="I130" s="67"/>
      <c r="J130" s="67"/>
      <c r="K130" s="67"/>
      <c r="L130" s="67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</row>
    <row r="131" customFormat="false" ht="18.75" hidden="false" customHeight="false" outlineLevel="0" collapsed="false">
      <c r="E131" s="68"/>
      <c r="F131" s="68"/>
      <c r="G131" s="67"/>
      <c r="H131" s="67"/>
      <c r="I131" s="67"/>
      <c r="J131" s="67"/>
      <c r="K131" s="67"/>
      <c r="L131" s="67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</row>
    <row r="132" customFormat="false" ht="18.75" hidden="false" customHeight="false" outlineLevel="0" collapsed="false">
      <c r="E132" s="68"/>
      <c r="F132" s="68"/>
      <c r="G132" s="67"/>
      <c r="H132" s="67"/>
      <c r="I132" s="67"/>
      <c r="J132" s="67"/>
      <c r="K132" s="67"/>
      <c r="L132" s="67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</row>
    <row r="133" customFormat="false" ht="18.75" hidden="false" customHeight="false" outlineLevel="0" collapsed="false">
      <c r="E133" s="68"/>
      <c r="F133" s="68"/>
      <c r="G133" s="67"/>
      <c r="H133" s="67"/>
      <c r="I133" s="67"/>
      <c r="J133" s="67"/>
      <c r="K133" s="67"/>
      <c r="L133" s="67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</row>
    <row r="134" customFormat="false" ht="18.75" hidden="false" customHeight="false" outlineLevel="0" collapsed="false">
      <c r="E134" s="68"/>
      <c r="F134" s="68"/>
      <c r="G134" s="67"/>
      <c r="H134" s="67"/>
      <c r="I134" s="67"/>
      <c r="J134" s="67"/>
      <c r="K134" s="67"/>
      <c r="L134" s="67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</row>
    <row r="135" customFormat="false" ht="18.75" hidden="false" customHeight="false" outlineLevel="0" collapsed="false">
      <c r="E135" s="68"/>
      <c r="F135" s="68"/>
      <c r="G135" s="67"/>
      <c r="H135" s="67"/>
      <c r="I135" s="67"/>
      <c r="J135" s="67"/>
      <c r="K135" s="67"/>
      <c r="L135" s="67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</row>
    <row r="136" customFormat="false" ht="18.75" hidden="false" customHeight="false" outlineLevel="0" collapsed="false">
      <c r="E136" s="68"/>
      <c r="F136" s="68"/>
      <c r="G136" s="67"/>
      <c r="H136" s="67"/>
      <c r="I136" s="67"/>
      <c r="J136" s="67"/>
      <c r="K136" s="67"/>
      <c r="L136" s="67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</row>
    <row r="137" customFormat="false" ht="18.75" hidden="false" customHeight="false" outlineLevel="0" collapsed="false">
      <c r="E137" s="68"/>
      <c r="F137" s="68"/>
      <c r="G137" s="67"/>
      <c r="H137" s="67"/>
      <c r="I137" s="67"/>
      <c r="J137" s="67"/>
      <c r="K137" s="67"/>
      <c r="L137" s="67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</row>
    <row r="138" customFormat="false" ht="18.75" hidden="false" customHeight="false" outlineLevel="0" collapsed="false">
      <c r="E138" s="68"/>
      <c r="F138" s="68"/>
      <c r="G138" s="67"/>
      <c r="H138" s="67"/>
      <c r="I138" s="67"/>
      <c r="J138" s="67"/>
      <c r="K138" s="67"/>
      <c r="L138" s="67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</row>
    <row r="139" customFormat="false" ht="18.75" hidden="false" customHeight="false" outlineLevel="0" collapsed="false">
      <c r="E139" s="68"/>
      <c r="F139" s="68"/>
      <c r="G139" s="67"/>
      <c r="H139" s="67"/>
      <c r="I139" s="67"/>
      <c r="J139" s="67"/>
      <c r="K139" s="67"/>
      <c r="L139" s="67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</row>
    <row r="140" customFormat="false" ht="18.75" hidden="false" customHeight="false" outlineLevel="0" collapsed="false">
      <c r="E140" s="68"/>
      <c r="F140" s="68"/>
      <c r="G140" s="67"/>
      <c r="H140" s="67"/>
      <c r="I140" s="67"/>
      <c r="J140" s="67"/>
      <c r="K140" s="67"/>
      <c r="L140" s="67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</row>
    <row r="141" customFormat="false" ht="18.75" hidden="false" customHeight="false" outlineLevel="0" collapsed="false">
      <c r="E141" s="68"/>
      <c r="F141" s="68"/>
      <c r="G141" s="67"/>
      <c r="H141" s="67"/>
      <c r="I141" s="67"/>
      <c r="J141" s="67"/>
      <c r="K141" s="67"/>
      <c r="L141" s="67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</row>
    <row r="142" customFormat="false" ht="18.75" hidden="false" customHeight="false" outlineLevel="0" collapsed="false">
      <c r="E142" s="68"/>
      <c r="F142" s="68"/>
      <c r="G142" s="67"/>
      <c r="H142" s="67"/>
      <c r="I142" s="67"/>
      <c r="J142" s="67"/>
      <c r="K142" s="67"/>
      <c r="L142" s="67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</row>
    <row r="143" customFormat="false" ht="18.75" hidden="false" customHeight="false" outlineLevel="0" collapsed="false">
      <c r="E143" s="68"/>
      <c r="F143" s="68"/>
      <c r="G143" s="67"/>
      <c r="H143" s="67"/>
      <c r="I143" s="67"/>
      <c r="J143" s="67"/>
      <c r="K143" s="67"/>
      <c r="L143" s="67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</row>
    <row r="144" customFormat="false" ht="18.75" hidden="false" customHeight="false" outlineLevel="0" collapsed="false">
      <c r="E144" s="68"/>
      <c r="F144" s="68"/>
      <c r="G144" s="67"/>
      <c r="H144" s="67"/>
      <c r="I144" s="67"/>
      <c r="J144" s="67"/>
      <c r="K144" s="67"/>
      <c r="L144" s="67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</row>
    <row r="145" customFormat="false" ht="18.75" hidden="false" customHeight="false" outlineLevel="0" collapsed="false">
      <c r="E145" s="68"/>
      <c r="F145" s="68"/>
      <c r="G145" s="67"/>
      <c r="H145" s="67"/>
      <c r="I145" s="67"/>
      <c r="J145" s="67"/>
      <c r="K145" s="67"/>
      <c r="L145" s="67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</row>
    <row r="146" customFormat="false" ht="18.75" hidden="false" customHeight="false" outlineLevel="0" collapsed="false">
      <c r="E146" s="68"/>
      <c r="F146" s="68"/>
      <c r="G146" s="67"/>
      <c r="H146" s="67"/>
      <c r="I146" s="67"/>
      <c r="J146" s="67"/>
      <c r="K146" s="67"/>
      <c r="L146" s="67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</row>
    <row r="147" customFormat="false" ht="18.75" hidden="false" customHeight="false" outlineLevel="0" collapsed="false">
      <c r="E147" s="68"/>
      <c r="F147" s="68"/>
      <c r="G147" s="67"/>
      <c r="H147" s="67"/>
      <c r="I147" s="67"/>
      <c r="J147" s="67"/>
      <c r="K147" s="67"/>
      <c r="L147" s="67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</row>
    <row r="148" customFormat="false" ht="18.75" hidden="false" customHeight="false" outlineLevel="0" collapsed="false">
      <c r="E148" s="68"/>
      <c r="F148" s="68"/>
      <c r="G148" s="67"/>
      <c r="H148" s="67"/>
      <c r="I148" s="67"/>
      <c r="J148" s="67"/>
      <c r="K148" s="67"/>
      <c r="L148" s="67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</row>
    <row r="149" customFormat="false" ht="18.75" hidden="false" customHeight="false" outlineLevel="0" collapsed="false">
      <c r="E149" s="68"/>
      <c r="F149" s="68"/>
      <c r="G149" s="67"/>
      <c r="H149" s="67"/>
      <c r="I149" s="67"/>
      <c r="J149" s="67"/>
      <c r="K149" s="67"/>
      <c r="L149" s="67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</row>
    <row r="150" customFormat="false" ht="18.75" hidden="false" customHeight="false" outlineLevel="0" collapsed="false">
      <c r="E150" s="68"/>
      <c r="F150" s="68"/>
      <c r="G150" s="67"/>
      <c r="H150" s="67"/>
      <c r="I150" s="67"/>
      <c r="J150" s="67"/>
      <c r="K150" s="67"/>
      <c r="L150" s="67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</row>
    <row r="151" customFormat="false" ht="18.75" hidden="false" customHeight="false" outlineLevel="0" collapsed="false">
      <c r="E151" s="68"/>
      <c r="F151" s="68"/>
      <c r="G151" s="67"/>
      <c r="H151" s="67"/>
      <c r="I151" s="67"/>
      <c r="J151" s="67"/>
      <c r="K151" s="67"/>
      <c r="L151" s="67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</row>
    <row r="152" customFormat="false" ht="18.75" hidden="false" customHeight="false" outlineLevel="0" collapsed="false">
      <c r="E152" s="68"/>
      <c r="F152" s="68"/>
      <c r="G152" s="67"/>
      <c r="H152" s="67"/>
      <c r="I152" s="67"/>
      <c r="J152" s="67"/>
      <c r="K152" s="67"/>
      <c r="L152" s="67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</row>
    <row r="153" customFormat="false" ht="18.75" hidden="false" customHeight="false" outlineLevel="0" collapsed="false">
      <c r="E153" s="68"/>
      <c r="F153" s="68"/>
      <c r="G153" s="67"/>
      <c r="H153" s="67"/>
      <c r="I153" s="67"/>
      <c r="J153" s="67"/>
      <c r="K153" s="67"/>
      <c r="L153" s="67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</row>
    <row r="154" customFormat="false" ht="18.75" hidden="false" customHeight="false" outlineLevel="0" collapsed="false">
      <c r="E154" s="68"/>
      <c r="F154" s="68"/>
      <c r="G154" s="67"/>
      <c r="H154" s="67"/>
      <c r="I154" s="67"/>
      <c r="J154" s="67"/>
      <c r="K154" s="67"/>
      <c r="L154" s="67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</row>
    <row r="155" customFormat="false" ht="18.75" hidden="false" customHeight="false" outlineLevel="0" collapsed="false">
      <c r="E155" s="68"/>
      <c r="F155" s="68"/>
      <c r="G155" s="67"/>
      <c r="H155" s="67"/>
      <c r="I155" s="67"/>
      <c r="J155" s="67"/>
      <c r="K155" s="67"/>
      <c r="L155" s="67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</row>
    <row r="156" customFormat="false" ht="18.75" hidden="false" customHeight="false" outlineLevel="0" collapsed="false">
      <c r="E156" s="68"/>
      <c r="F156" s="68"/>
      <c r="G156" s="67"/>
      <c r="H156" s="67"/>
      <c r="I156" s="67"/>
      <c r="J156" s="67"/>
      <c r="K156" s="67"/>
      <c r="L156" s="67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</row>
    <row r="157" customFormat="false" ht="18.75" hidden="false" customHeight="false" outlineLevel="0" collapsed="false">
      <c r="E157" s="68"/>
      <c r="F157" s="68"/>
      <c r="G157" s="67"/>
      <c r="H157" s="67"/>
      <c r="I157" s="67"/>
      <c r="J157" s="67"/>
      <c r="K157" s="67"/>
      <c r="L157" s="67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</row>
    <row r="158" customFormat="false" ht="18.75" hidden="false" customHeight="false" outlineLevel="0" collapsed="false">
      <c r="E158" s="68"/>
      <c r="F158" s="68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</row>
    <row r="159" customFormat="false" ht="18.75" hidden="false" customHeight="false" outlineLevel="0" collapsed="false">
      <c r="E159" s="68"/>
      <c r="F159" s="68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</row>
    <row r="160" customFormat="false" ht="18.75" hidden="false" customHeight="false" outlineLevel="0" collapsed="false">
      <c r="E160" s="68"/>
      <c r="F160" s="68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</row>
    <row r="161" customFormat="false" ht="18.75" hidden="false" customHeight="false" outlineLevel="0" collapsed="false">
      <c r="E161" s="68"/>
      <c r="F161" s="68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</row>
    <row r="162" customFormat="false" ht="18.75" hidden="false" customHeight="false" outlineLevel="0" collapsed="false">
      <c r="E162" s="68"/>
      <c r="F162" s="68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</row>
    <row r="163" customFormat="false" ht="18.75" hidden="false" customHeight="false" outlineLevel="0" collapsed="false">
      <c r="E163" s="68"/>
      <c r="F163" s="68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</row>
    <row r="164" customFormat="false" ht="18.75" hidden="false" customHeight="false" outlineLevel="0" collapsed="false">
      <c r="E164" s="68"/>
      <c r="F164" s="68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</row>
    <row r="165" customFormat="false" ht="18.75" hidden="false" customHeight="false" outlineLevel="0" collapsed="false">
      <c r="E165" s="68"/>
      <c r="F165" s="68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</row>
    <row r="166" customFormat="false" ht="18.75" hidden="false" customHeight="false" outlineLevel="0" collapsed="false">
      <c r="E166" s="68"/>
      <c r="F166" s="68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</row>
    <row r="167" customFormat="false" ht="18.75" hidden="false" customHeight="false" outlineLevel="0" collapsed="false"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</row>
    <row r="168" customFormat="false" ht="18.75" hidden="false" customHeight="false" outlineLevel="0" collapsed="false"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</row>
    <row r="169" customFormat="false" ht="18.75" hidden="false" customHeight="false" outlineLevel="0" collapsed="false"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</row>
    <row r="170" customFormat="false" ht="18.75" hidden="false" customHeight="false" outlineLevel="0" collapsed="false"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</row>
    <row r="171" customFormat="false" ht="18.75" hidden="false" customHeight="false" outlineLevel="0" collapsed="false"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</row>
    <row r="172" customFormat="false" ht="18.75" hidden="false" customHeight="false" outlineLevel="0" collapsed="false"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</row>
    <row r="173" customFormat="false" ht="18.75" hidden="false" customHeight="false" outlineLevel="0" collapsed="false"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</row>
    <row r="174" customFormat="false" ht="18.75" hidden="false" customHeight="false" outlineLevel="0" collapsed="false"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</row>
    <row r="175" customFormat="false" ht="18.75" hidden="false" customHeight="false" outlineLevel="0" collapsed="false">
      <c r="U175" s="4"/>
      <c r="V175" s="4"/>
      <c r="W175" s="4"/>
    </row>
    <row r="176" customFormat="false" ht="18.75" hidden="false" customHeight="false" outlineLevel="0" collapsed="false">
      <c r="U176" s="4"/>
      <c r="V176" s="4"/>
      <c r="W176" s="4"/>
    </row>
    <row r="177" customFormat="false" ht="18.75" hidden="false" customHeight="false" outlineLevel="0" collapsed="false">
      <c r="U177" s="4"/>
      <c r="V177" s="4"/>
      <c r="W177" s="4"/>
    </row>
    <row r="178" customFormat="false" ht="18.75" hidden="false" customHeight="false" outlineLevel="0" collapsed="false">
      <c r="U178" s="4"/>
      <c r="V178" s="4"/>
      <c r="W178" s="4"/>
    </row>
    <row r="179" customFormat="false" ht="18.75" hidden="false" customHeight="false" outlineLevel="0" collapsed="false">
      <c r="U179" s="4"/>
      <c r="V179" s="4"/>
      <c r="W179" s="4"/>
    </row>
    <row r="180" customFormat="false" ht="18.75" hidden="false" customHeight="false" outlineLevel="0" collapsed="false">
      <c r="U180" s="4"/>
      <c r="V180" s="4"/>
      <c r="W180" s="4"/>
    </row>
    <row r="181" customFormat="false" ht="18.75" hidden="false" customHeight="false" outlineLevel="0" collapsed="false">
      <c r="U181" s="4"/>
      <c r="V181" s="4"/>
      <c r="W181" s="4"/>
    </row>
    <row r="182" customFormat="false" ht="18.75" hidden="false" customHeight="false" outlineLevel="0" collapsed="false">
      <c r="U182" s="4"/>
      <c r="V182" s="4"/>
      <c r="W182" s="4"/>
    </row>
    <row r="183" customFormat="false" ht="18.75" hidden="false" customHeight="false" outlineLevel="0" collapsed="false">
      <c r="U183" s="4"/>
      <c r="V183" s="4"/>
      <c r="W183" s="4"/>
    </row>
    <row r="184" customFormat="false" ht="18.75" hidden="false" customHeight="false" outlineLevel="0" collapsed="false">
      <c r="U184" s="4"/>
      <c r="V184" s="4"/>
      <c r="W184" s="4"/>
    </row>
    <row r="185" customFormat="false" ht="18.75" hidden="false" customHeight="false" outlineLevel="0" collapsed="false">
      <c r="U185" s="4"/>
      <c r="V185" s="4"/>
      <c r="W185" s="4"/>
    </row>
    <row r="186" customFormat="false" ht="18.75" hidden="false" customHeight="false" outlineLevel="0" collapsed="false">
      <c r="U186" s="4"/>
      <c r="V186" s="4"/>
      <c r="W186" s="4"/>
    </row>
    <row r="187" customFormat="false" ht="18.75" hidden="false" customHeight="false" outlineLevel="0" collapsed="false">
      <c r="U187" s="4"/>
      <c r="V187" s="4"/>
      <c r="W187" s="4"/>
    </row>
    <row r="188" customFormat="false" ht="18.75" hidden="false" customHeight="false" outlineLevel="0" collapsed="false">
      <c r="U188" s="4"/>
      <c r="V188" s="4"/>
      <c r="W188" s="4"/>
    </row>
    <row r="189" customFormat="false" ht="18.75" hidden="false" customHeight="false" outlineLevel="0" collapsed="false">
      <c r="U189" s="4"/>
      <c r="V189" s="4"/>
      <c r="W189" s="4"/>
    </row>
    <row r="190" customFormat="false" ht="18.75" hidden="false" customHeight="false" outlineLevel="0" collapsed="false">
      <c r="U190" s="4"/>
      <c r="V190" s="4"/>
      <c r="W190" s="4"/>
    </row>
    <row r="191" customFormat="false" ht="18.75" hidden="false" customHeight="false" outlineLevel="0" collapsed="false">
      <c r="U191" s="4"/>
      <c r="V191" s="4"/>
      <c r="W191" s="4"/>
    </row>
    <row r="192" customFormat="false" ht="18.75" hidden="false" customHeight="false" outlineLevel="0" collapsed="false">
      <c r="U192" s="4"/>
      <c r="V192" s="4"/>
      <c r="W192" s="4"/>
    </row>
    <row r="193" customFormat="false" ht="18.75" hidden="false" customHeight="false" outlineLevel="0" collapsed="false">
      <c r="U193" s="4"/>
      <c r="V193" s="4"/>
      <c r="W193" s="4"/>
    </row>
    <row r="194" customFormat="false" ht="18.75" hidden="false" customHeight="false" outlineLevel="0" collapsed="false">
      <c r="U194" s="4"/>
      <c r="V194" s="4"/>
      <c r="W194" s="4"/>
    </row>
    <row r="195" customFormat="false" ht="18.75" hidden="false" customHeight="false" outlineLevel="0" collapsed="false">
      <c r="U195" s="4"/>
      <c r="V195" s="4"/>
      <c r="W195" s="4"/>
    </row>
    <row r="196" customFormat="false" ht="18.75" hidden="false" customHeight="false" outlineLevel="0" collapsed="false">
      <c r="U196" s="4"/>
      <c r="V196" s="4"/>
      <c r="W196" s="4"/>
    </row>
    <row r="197" customFormat="false" ht="18.75" hidden="false" customHeight="false" outlineLevel="0" collapsed="false">
      <c r="U197" s="4"/>
      <c r="V197" s="4"/>
      <c r="W197" s="4"/>
    </row>
    <row r="198" customFormat="false" ht="18.75" hidden="false" customHeight="false" outlineLevel="0" collapsed="false">
      <c r="U198" s="4"/>
      <c r="V198" s="4"/>
      <c r="W198" s="4"/>
    </row>
    <row r="199" customFormat="false" ht="18.75" hidden="false" customHeight="false" outlineLevel="0" collapsed="false">
      <c r="U199" s="4"/>
      <c r="V199" s="4"/>
      <c r="W199" s="4"/>
    </row>
    <row r="200" customFormat="false" ht="18.75" hidden="false" customHeight="false" outlineLevel="0" collapsed="false">
      <c r="U200" s="4"/>
      <c r="V200" s="4"/>
      <c r="W200" s="4"/>
    </row>
    <row r="201" customFormat="false" ht="18.75" hidden="false" customHeight="false" outlineLevel="0" collapsed="false">
      <c r="U201" s="4"/>
      <c r="V201" s="4"/>
      <c r="W201" s="4"/>
    </row>
    <row r="202" customFormat="false" ht="18.75" hidden="false" customHeight="false" outlineLevel="0" collapsed="false">
      <c r="U202" s="4"/>
      <c r="V202" s="4"/>
      <c r="W202" s="4"/>
    </row>
    <row r="203" customFormat="false" ht="18.75" hidden="false" customHeight="false" outlineLevel="0" collapsed="false">
      <c r="U203" s="4"/>
      <c r="V203" s="4"/>
      <c r="W203" s="4"/>
    </row>
    <row r="204" customFormat="false" ht="18.75" hidden="false" customHeight="false" outlineLevel="0" collapsed="false">
      <c r="U204" s="4"/>
      <c r="V204" s="4"/>
      <c r="W204" s="4"/>
    </row>
    <row r="205" customFormat="false" ht="18.75" hidden="false" customHeight="false" outlineLevel="0" collapsed="false">
      <c r="U205" s="4"/>
      <c r="V205" s="4"/>
      <c r="W205" s="4"/>
    </row>
    <row r="206" customFormat="false" ht="18.75" hidden="false" customHeight="false" outlineLevel="0" collapsed="false">
      <c r="U206" s="4"/>
      <c r="V206" s="4"/>
      <c r="W206" s="4"/>
    </row>
    <row r="207" customFormat="false" ht="18.75" hidden="false" customHeight="false" outlineLevel="0" collapsed="false">
      <c r="U207" s="4"/>
      <c r="V207" s="4"/>
      <c r="W207" s="4"/>
    </row>
    <row r="208" customFormat="false" ht="18.75" hidden="false" customHeight="false" outlineLevel="0" collapsed="false">
      <c r="U208" s="4"/>
      <c r="V208" s="4"/>
      <c r="W208" s="4"/>
    </row>
    <row r="209" customFormat="false" ht="18.75" hidden="false" customHeight="false" outlineLevel="0" collapsed="false">
      <c r="U209" s="4"/>
      <c r="V209" s="4"/>
      <c r="W209" s="4"/>
    </row>
    <row r="210" customFormat="false" ht="18.75" hidden="false" customHeight="false" outlineLevel="0" collapsed="false">
      <c r="U210" s="4"/>
      <c r="V210" s="4"/>
      <c r="W210" s="4"/>
    </row>
    <row r="211" customFormat="false" ht="18.75" hidden="false" customHeight="false" outlineLevel="0" collapsed="false">
      <c r="U211" s="4"/>
      <c r="V211" s="4"/>
      <c r="W211" s="4"/>
    </row>
    <row r="212" customFormat="false" ht="18.75" hidden="false" customHeight="false" outlineLevel="0" collapsed="false">
      <c r="U212" s="4"/>
      <c r="V212" s="4"/>
      <c r="W212" s="4"/>
    </row>
    <row r="213" customFormat="false" ht="18.75" hidden="false" customHeight="false" outlineLevel="0" collapsed="false">
      <c r="U213" s="4"/>
      <c r="V213" s="4"/>
      <c r="W213" s="4"/>
    </row>
    <row r="214" customFormat="false" ht="18.75" hidden="false" customHeight="false" outlineLevel="0" collapsed="false">
      <c r="U214" s="4"/>
      <c r="V214" s="4"/>
      <c r="W214" s="4"/>
    </row>
    <row r="215" customFormat="false" ht="18.75" hidden="false" customHeight="false" outlineLevel="0" collapsed="false">
      <c r="U215" s="4"/>
      <c r="V215" s="4"/>
      <c r="W215" s="4"/>
    </row>
    <row r="216" customFormat="false" ht="18.75" hidden="false" customHeight="false" outlineLevel="0" collapsed="false">
      <c r="U216" s="4"/>
      <c r="V216" s="4"/>
      <c r="W216" s="4"/>
    </row>
    <row r="217" customFormat="false" ht="18.75" hidden="false" customHeight="false" outlineLevel="0" collapsed="false">
      <c r="U217" s="4"/>
      <c r="V217" s="4"/>
      <c r="W217" s="4"/>
    </row>
    <row r="218" customFormat="false" ht="18.75" hidden="false" customHeight="false" outlineLevel="0" collapsed="false">
      <c r="U218" s="4"/>
      <c r="V218" s="4"/>
      <c r="W218" s="4"/>
    </row>
    <row r="219" customFormat="false" ht="18.75" hidden="false" customHeight="false" outlineLevel="0" collapsed="false">
      <c r="U219" s="4"/>
      <c r="V219" s="4"/>
      <c r="W219" s="4"/>
    </row>
    <row r="220" customFormat="false" ht="18.75" hidden="false" customHeight="false" outlineLevel="0" collapsed="false">
      <c r="U220" s="4"/>
      <c r="V220" s="4"/>
      <c r="W220" s="4"/>
    </row>
    <row r="221" customFormat="false" ht="18.75" hidden="false" customHeight="false" outlineLevel="0" collapsed="false">
      <c r="U221" s="4"/>
      <c r="V221" s="4"/>
      <c r="W221" s="4"/>
    </row>
    <row r="222" customFormat="false" ht="18.75" hidden="false" customHeight="false" outlineLevel="0" collapsed="false">
      <c r="U222" s="4"/>
      <c r="V222" s="4"/>
      <c r="W222" s="4"/>
    </row>
    <row r="223" customFormat="false" ht="18.75" hidden="false" customHeight="false" outlineLevel="0" collapsed="false">
      <c r="U223" s="4"/>
      <c r="V223" s="4"/>
      <c r="W223" s="4"/>
    </row>
    <row r="224" customFormat="false" ht="18.75" hidden="false" customHeight="false" outlineLevel="0" collapsed="false">
      <c r="U224" s="4"/>
      <c r="V224" s="4"/>
      <c r="W224" s="4"/>
    </row>
    <row r="225" customFormat="false" ht="18.75" hidden="false" customHeight="false" outlineLevel="0" collapsed="false">
      <c r="U225" s="4"/>
      <c r="V225" s="4"/>
      <c r="W225" s="4"/>
    </row>
    <row r="226" customFormat="false" ht="18.75" hidden="false" customHeight="false" outlineLevel="0" collapsed="false">
      <c r="U226" s="4"/>
      <c r="V226" s="4"/>
      <c r="W226" s="4"/>
    </row>
    <row r="227" customFormat="false" ht="18.75" hidden="false" customHeight="false" outlineLevel="0" collapsed="false">
      <c r="U227" s="4"/>
      <c r="V227" s="4"/>
      <c r="W227" s="4"/>
    </row>
    <row r="228" customFormat="false" ht="18.75" hidden="false" customHeight="false" outlineLevel="0" collapsed="false">
      <c r="U228" s="4"/>
      <c r="V228" s="4"/>
      <c r="W228" s="4"/>
    </row>
    <row r="229" customFormat="false" ht="18.75" hidden="false" customHeight="false" outlineLevel="0" collapsed="false">
      <c r="U229" s="4"/>
      <c r="V229" s="4"/>
      <c r="W229" s="4"/>
    </row>
    <row r="230" customFormat="false" ht="18.75" hidden="false" customHeight="false" outlineLevel="0" collapsed="false">
      <c r="U230" s="4"/>
      <c r="V230" s="4"/>
      <c r="W230" s="4"/>
    </row>
    <row r="231" customFormat="false" ht="18.75" hidden="false" customHeight="false" outlineLevel="0" collapsed="false">
      <c r="U231" s="4"/>
      <c r="V231" s="4"/>
      <c r="W231" s="4"/>
    </row>
    <row r="232" customFormat="false" ht="18.75" hidden="false" customHeight="false" outlineLevel="0" collapsed="false">
      <c r="U232" s="4"/>
      <c r="V232" s="4"/>
      <c r="W232" s="4"/>
    </row>
    <row r="233" customFormat="false" ht="18.75" hidden="false" customHeight="false" outlineLevel="0" collapsed="false">
      <c r="U233" s="4"/>
      <c r="V233" s="4"/>
      <c r="W233" s="4"/>
    </row>
    <row r="234" customFormat="false" ht="18.75" hidden="false" customHeight="false" outlineLevel="0" collapsed="false">
      <c r="U234" s="4"/>
      <c r="V234" s="4"/>
      <c r="W234" s="4"/>
    </row>
    <row r="235" customFormat="false" ht="18.75" hidden="false" customHeight="false" outlineLevel="0" collapsed="false">
      <c r="U235" s="4"/>
      <c r="V235" s="4"/>
      <c r="W235" s="4"/>
    </row>
    <row r="236" customFormat="false" ht="18.75" hidden="false" customHeight="false" outlineLevel="0" collapsed="false">
      <c r="U236" s="4"/>
      <c r="V236" s="4"/>
      <c r="W236" s="4"/>
    </row>
    <row r="237" customFormat="false" ht="18.75" hidden="false" customHeight="false" outlineLevel="0" collapsed="false">
      <c r="U237" s="4"/>
      <c r="V237" s="4"/>
      <c r="W237" s="4"/>
    </row>
    <row r="238" customFormat="false" ht="18.75" hidden="false" customHeight="false" outlineLevel="0" collapsed="false">
      <c r="U238" s="4"/>
      <c r="V238" s="4"/>
      <c r="W238" s="4"/>
    </row>
    <row r="239" customFormat="false" ht="18.75" hidden="false" customHeight="false" outlineLevel="0" collapsed="false">
      <c r="U239" s="4"/>
      <c r="V239" s="4"/>
      <c r="W239" s="4"/>
    </row>
    <row r="240" customFormat="false" ht="18.75" hidden="false" customHeight="false" outlineLevel="0" collapsed="false">
      <c r="U240" s="4"/>
      <c r="V240" s="4"/>
      <c r="W240" s="4"/>
    </row>
    <row r="241" customFormat="false" ht="18.75" hidden="false" customHeight="false" outlineLevel="0" collapsed="false">
      <c r="U241" s="4"/>
      <c r="V241" s="4"/>
      <c r="W241" s="4"/>
    </row>
    <row r="242" customFormat="false" ht="18.75" hidden="false" customHeight="false" outlineLevel="0" collapsed="false">
      <c r="U242" s="4"/>
      <c r="V242" s="4"/>
      <c r="W242" s="4"/>
    </row>
    <row r="243" customFormat="false" ht="18.75" hidden="false" customHeight="false" outlineLevel="0" collapsed="false">
      <c r="U243" s="4"/>
      <c r="V243" s="4"/>
      <c r="W243" s="4"/>
    </row>
    <row r="244" customFormat="false" ht="18.75" hidden="false" customHeight="false" outlineLevel="0" collapsed="false">
      <c r="U244" s="4"/>
      <c r="V244" s="4"/>
      <c r="W244" s="4"/>
    </row>
    <row r="245" customFormat="false" ht="18.75" hidden="false" customHeight="false" outlineLevel="0" collapsed="false">
      <c r="U245" s="4"/>
      <c r="V245" s="4"/>
      <c r="W245" s="4"/>
    </row>
    <row r="246" customFormat="false" ht="18.75" hidden="false" customHeight="false" outlineLevel="0" collapsed="false">
      <c r="U246" s="4"/>
      <c r="V246" s="4"/>
      <c r="W246" s="4"/>
    </row>
    <row r="247" customFormat="false" ht="18.75" hidden="false" customHeight="false" outlineLevel="0" collapsed="false">
      <c r="U247" s="4"/>
      <c r="V247" s="4"/>
      <c r="W247" s="4"/>
    </row>
    <row r="248" customFormat="false" ht="18.75" hidden="false" customHeight="false" outlineLevel="0" collapsed="false">
      <c r="U248" s="4"/>
      <c r="V248" s="4"/>
      <c r="W248" s="4"/>
    </row>
    <row r="249" customFormat="false" ht="18.75" hidden="false" customHeight="false" outlineLevel="0" collapsed="false">
      <c r="U249" s="4"/>
      <c r="V249" s="4"/>
      <c r="W249" s="4"/>
    </row>
    <row r="250" customFormat="false" ht="18.75" hidden="false" customHeight="false" outlineLevel="0" collapsed="false">
      <c r="U250" s="4"/>
      <c r="V250" s="4"/>
      <c r="W250" s="4"/>
    </row>
    <row r="251" customFormat="false" ht="18.75" hidden="false" customHeight="false" outlineLevel="0" collapsed="false">
      <c r="U251" s="4"/>
      <c r="V251" s="4"/>
      <c r="W251" s="4"/>
    </row>
    <row r="252" customFormat="false" ht="18.75" hidden="false" customHeight="false" outlineLevel="0" collapsed="false">
      <c r="U252" s="4"/>
      <c r="V252" s="4"/>
      <c r="W252" s="4"/>
    </row>
    <row r="253" customFormat="false" ht="18.75" hidden="false" customHeight="false" outlineLevel="0" collapsed="false">
      <c r="U253" s="4"/>
      <c r="V253" s="4"/>
      <c r="W253" s="4"/>
    </row>
    <row r="254" customFormat="false" ht="18.75" hidden="false" customHeight="false" outlineLevel="0" collapsed="false">
      <c r="U254" s="4"/>
      <c r="V254" s="4"/>
      <c r="W254" s="4"/>
    </row>
    <row r="255" customFormat="false" ht="18.75" hidden="false" customHeight="false" outlineLevel="0" collapsed="false">
      <c r="U255" s="4"/>
      <c r="V255" s="4"/>
      <c r="W255" s="4"/>
    </row>
    <row r="256" customFormat="false" ht="18.75" hidden="false" customHeight="false" outlineLevel="0" collapsed="false">
      <c r="U256" s="4"/>
      <c r="V256" s="4"/>
      <c r="W256" s="4"/>
    </row>
    <row r="257" customFormat="false" ht="18.75" hidden="false" customHeight="false" outlineLevel="0" collapsed="false">
      <c r="U257" s="4"/>
      <c r="V257" s="4"/>
      <c r="W257" s="4"/>
    </row>
    <row r="258" customFormat="false" ht="18.75" hidden="false" customHeight="false" outlineLevel="0" collapsed="false">
      <c r="U258" s="4"/>
      <c r="V258" s="4"/>
      <c r="W258" s="4"/>
    </row>
    <row r="259" customFormat="false" ht="18.75" hidden="false" customHeight="false" outlineLevel="0" collapsed="false">
      <c r="U259" s="4"/>
      <c r="V259" s="4"/>
      <c r="W259" s="4"/>
    </row>
    <row r="260" customFormat="false" ht="18.75" hidden="false" customHeight="false" outlineLevel="0" collapsed="false">
      <c r="U260" s="4"/>
      <c r="V260" s="4"/>
      <c r="W260" s="4"/>
    </row>
    <row r="261" customFormat="false" ht="18.75" hidden="false" customHeight="false" outlineLevel="0" collapsed="false">
      <c r="U261" s="4"/>
      <c r="V261" s="4"/>
      <c r="W261" s="4"/>
    </row>
    <row r="262" customFormat="false" ht="18.75" hidden="false" customHeight="false" outlineLevel="0" collapsed="false">
      <c r="U262" s="4"/>
      <c r="V262" s="4"/>
      <c r="W262" s="4"/>
    </row>
    <row r="263" customFormat="false" ht="18.75" hidden="false" customHeight="false" outlineLevel="0" collapsed="false">
      <c r="U263" s="4"/>
      <c r="V263" s="4"/>
      <c r="W263" s="4"/>
    </row>
    <row r="264" customFormat="false" ht="18.75" hidden="false" customHeight="false" outlineLevel="0" collapsed="false">
      <c r="U264" s="4"/>
      <c r="V264" s="4"/>
      <c r="W264" s="4"/>
    </row>
    <row r="265" customFormat="false" ht="18.75" hidden="false" customHeight="false" outlineLevel="0" collapsed="false">
      <c r="U265" s="4"/>
      <c r="V265" s="4"/>
      <c r="W265" s="4"/>
    </row>
    <row r="266" customFormat="false" ht="18.75" hidden="false" customHeight="false" outlineLevel="0" collapsed="false">
      <c r="U266" s="4"/>
      <c r="V266" s="4"/>
      <c r="W266" s="4"/>
    </row>
    <row r="267" customFormat="false" ht="18.75" hidden="false" customHeight="false" outlineLevel="0" collapsed="false">
      <c r="U267" s="4"/>
      <c r="V267" s="4"/>
      <c r="W267" s="4"/>
    </row>
    <row r="268" customFormat="false" ht="18.75" hidden="false" customHeight="false" outlineLevel="0" collapsed="false">
      <c r="U268" s="4"/>
      <c r="V268" s="4"/>
      <c r="W268" s="4"/>
    </row>
    <row r="269" customFormat="false" ht="18.75" hidden="false" customHeight="false" outlineLevel="0" collapsed="false">
      <c r="U269" s="4"/>
      <c r="V269" s="4"/>
      <c r="W269" s="4"/>
    </row>
    <row r="270" customFormat="false" ht="18.75" hidden="false" customHeight="false" outlineLevel="0" collapsed="false">
      <c r="U270" s="4"/>
      <c r="V270" s="4"/>
      <c r="W270" s="4"/>
    </row>
    <row r="271" customFormat="false" ht="18.75" hidden="false" customHeight="false" outlineLevel="0" collapsed="false">
      <c r="U271" s="4"/>
      <c r="V271" s="4"/>
      <c r="W271" s="4"/>
    </row>
  </sheetData>
  <autoFilter ref="C5:L100"/>
  <mergeCells count="14">
    <mergeCell ref="U1:W1"/>
    <mergeCell ref="A2:W3"/>
    <mergeCell ref="A4:A5"/>
    <mergeCell ref="B4:B5"/>
    <mergeCell ref="C4:D4"/>
    <mergeCell ref="E4:F4"/>
    <mergeCell ref="G4:H4"/>
    <mergeCell ref="I4:J4"/>
    <mergeCell ref="K4:L4"/>
    <mergeCell ref="M4:P4"/>
    <mergeCell ref="Q4:T4"/>
    <mergeCell ref="U4:U5"/>
    <mergeCell ref="V4:V5"/>
    <mergeCell ref="W4:W5"/>
  </mergeCells>
  <printOptions headings="false" gridLines="false" gridLinesSet="true" horizontalCentered="true" verticalCentered="false"/>
  <pageMargins left="0.0784722222222222" right="0.0784722222222222" top="0.0784722222222222" bottom="0.0784722222222222" header="0.511811023622047" footer="0.511811023622047"/>
  <pageSetup paperSize="9" scale="3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4" manualBreakCount="4">
    <brk id="31" man="true" max="16383" min="0"/>
    <brk id="62" man="true" max="16383" min="0"/>
    <brk id="86" man="true" max="16383" min="0"/>
    <brk id="104" man="true" max="16383" min="0"/>
  </rowBrea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S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2" activeCellId="0" sqref="A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33.29"/>
    <col collapsed="false" customWidth="true" hidden="false" outlineLevel="0" max="2" min="2" style="0" width="17.15"/>
  </cols>
  <sheetData>
    <row r="1" customFormat="false" ht="15" hidden="false" customHeight="false" outlineLevel="0" collapsed="false">
      <c r="A1" s="107" t="s">
        <v>285</v>
      </c>
      <c r="B1" s="107" t="s">
        <v>226</v>
      </c>
      <c r="C1" s="107" t="s">
        <v>227</v>
      </c>
      <c r="D1" s="107" t="s">
        <v>261</v>
      </c>
      <c r="E1" s="107" t="s">
        <v>225</v>
      </c>
      <c r="F1" s="107" t="s">
        <v>262</v>
      </c>
      <c r="G1" s="107" t="s">
        <v>37</v>
      </c>
      <c r="H1" s="107" t="s">
        <v>40</v>
      </c>
      <c r="I1" s="107" t="s">
        <v>42</v>
      </c>
      <c r="J1" s="107" t="s">
        <v>44</v>
      </c>
      <c r="K1" s="107" t="s">
        <v>263</v>
      </c>
      <c r="L1" s="107" t="s">
        <v>229</v>
      </c>
      <c r="M1" s="107" t="s">
        <v>52</v>
      </c>
      <c r="N1" s="107" t="s">
        <v>230</v>
      </c>
      <c r="O1" s="107" t="s">
        <v>264</v>
      </c>
      <c r="P1" s="107" t="s">
        <v>231</v>
      </c>
      <c r="Q1" s="107" t="s">
        <v>232</v>
      </c>
      <c r="R1" s="107" t="s">
        <v>233</v>
      </c>
      <c r="S1" s="107" t="s">
        <v>234</v>
      </c>
      <c r="T1" s="107" t="s">
        <v>235</v>
      </c>
      <c r="U1" s="107" t="s">
        <v>236</v>
      </c>
      <c r="V1" s="107" t="s">
        <v>237</v>
      </c>
      <c r="W1" s="107" t="s">
        <v>238</v>
      </c>
      <c r="X1" s="107" t="s">
        <v>239</v>
      </c>
      <c r="Y1" s="107" t="s">
        <v>118</v>
      </c>
      <c r="Z1" s="107" t="s">
        <v>265</v>
      </c>
      <c r="AA1" s="107" t="s">
        <v>240</v>
      </c>
      <c r="AB1" s="107" t="s">
        <v>120</v>
      </c>
      <c r="AC1" s="107" t="s">
        <v>122</v>
      </c>
      <c r="AD1" s="107" t="s">
        <v>241</v>
      </c>
      <c r="AE1" s="107" t="s">
        <v>242</v>
      </c>
      <c r="AF1" s="107" t="s">
        <v>243</v>
      </c>
      <c r="AG1" s="107" t="s">
        <v>130</v>
      </c>
      <c r="AH1" s="107" t="s">
        <v>244</v>
      </c>
      <c r="AI1" s="107" t="s">
        <v>245</v>
      </c>
      <c r="AJ1" s="107" t="s">
        <v>246</v>
      </c>
      <c r="AK1" s="107" t="s">
        <v>133</v>
      </c>
      <c r="AL1" s="107" t="s">
        <v>135</v>
      </c>
      <c r="AM1" s="107" t="s">
        <v>247</v>
      </c>
      <c r="AN1" s="107" t="s">
        <v>137</v>
      </c>
      <c r="AO1" s="107" t="s">
        <v>248</v>
      </c>
      <c r="AP1" s="107" t="s">
        <v>171</v>
      </c>
      <c r="AQ1" s="107" t="s">
        <v>173</v>
      </c>
      <c r="AR1" s="107" t="s">
        <v>175</v>
      </c>
      <c r="AS1" s="107" t="s">
        <v>266</v>
      </c>
      <c r="AT1" s="107" t="s">
        <v>249</v>
      </c>
      <c r="AU1" s="107" t="s">
        <v>179</v>
      </c>
      <c r="AV1" s="107" t="s">
        <v>250</v>
      </c>
      <c r="AW1" s="107" t="s">
        <v>251</v>
      </c>
      <c r="AX1" s="107" t="s">
        <v>252</v>
      </c>
      <c r="AY1" s="107" t="s">
        <v>253</v>
      </c>
      <c r="AZ1" s="107" t="s">
        <v>254</v>
      </c>
      <c r="BA1" s="107" t="s">
        <v>185</v>
      </c>
      <c r="BB1" s="107" t="s">
        <v>255</v>
      </c>
      <c r="BC1" s="107" t="s">
        <v>187</v>
      </c>
      <c r="BD1" s="107" t="s">
        <v>256</v>
      </c>
      <c r="BE1" s="107" t="s">
        <v>257</v>
      </c>
      <c r="BF1" s="107" t="s">
        <v>258</v>
      </c>
      <c r="BG1" s="107" t="s">
        <v>195</v>
      </c>
      <c r="BH1" s="107" t="s">
        <v>197</v>
      </c>
      <c r="BI1" s="107" t="s">
        <v>199</v>
      </c>
      <c r="BJ1" s="107" t="s">
        <v>259</v>
      </c>
      <c r="BK1" s="107" t="s">
        <v>260</v>
      </c>
      <c r="BL1" s="107" t="s">
        <v>203</v>
      </c>
      <c r="BM1" s="107" t="s">
        <v>205</v>
      </c>
      <c r="BN1" s="107" t="s">
        <v>207</v>
      </c>
      <c r="BO1" s="107" t="s">
        <v>209</v>
      </c>
      <c r="BP1" s="107" t="s">
        <v>211</v>
      </c>
      <c r="BQ1" s="107" t="s">
        <v>217</v>
      </c>
      <c r="BR1" s="107" t="s">
        <v>213</v>
      </c>
      <c r="BS1" s="107" t="s">
        <v>220</v>
      </c>
    </row>
    <row r="2" customFormat="false" ht="15" hidden="false" customHeight="false" outlineLevel="0" collapsed="false">
      <c r="A2" s="0" t="s">
        <v>286</v>
      </c>
      <c r="B2" s="0" t="n">
        <v>36</v>
      </c>
      <c r="C2" s="0" t="n">
        <v>18</v>
      </c>
      <c r="D2" s="0" t="n">
        <v>1</v>
      </c>
      <c r="E2" s="0" t="n">
        <v>47</v>
      </c>
      <c r="F2" s="0" t="n">
        <v>48</v>
      </c>
      <c r="G2" s="0" t="n">
        <v>2</v>
      </c>
      <c r="H2" s="0" t="n">
        <v>5</v>
      </c>
      <c r="I2" s="0" t="n">
        <v>18</v>
      </c>
      <c r="J2" s="0" t="n">
        <v>3</v>
      </c>
      <c r="K2" s="0" t="n">
        <v>1</v>
      </c>
      <c r="L2" s="0" t="n">
        <v>3</v>
      </c>
      <c r="M2" s="0" t="n">
        <v>3</v>
      </c>
      <c r="N2" s="0" t="n">
        <v>7</v>
      </c>
      <c r="O2" s="0" t="n">
        <v>3</v>
      </c>
      <c r="P2" s="0" t="n">
        <v>2</v>
      </c>
      <c r="Q2" s="0" t="n">
        <v>6</v>
      </c>
      <c r="R2" s="0" t="n">
        <v>4</v>
      </c>
      <c r="S2" s="0" t="n">
        <v>13</v>
      </c>
      <c r="T2" s="0" t="n">
        <v>4</v>
      </c>
      <c r="U2" s="0" t="n">
        <v>1</v>
      </c>
      <c r="V2" s="0" t="n">
        <v>54</v>
      </c>
      <c r="W2" s="0" t="n">
        <v>2</v>
      </c>
      <c r="X2" s="0" t="n">
        <v>12</v>
      </c>
      <c r="Y2" s="0" t="n">
        <v>16</v>
      </c>
      <c r="Z2" s="0" t="n">
        <v>1</v>
      </c>
      <c r="AA2" s="0" t="n">
        <v>3</v>
      </c>
      <c r="AB2" s="0" t="n">
        <v>3</v>
      </c>
      <c r="AC2" s="0" t="n">
        <v>87</v>
      </c>
      <c r="AD2" s="0" t="n">
        <v>34</v>
      </c>
      <c r="AE2" s="0" t="n">
        <v>12</v>
      </c>
      <c r="AF2" s="0" t="n">
        <v>1</v>
      </c>
      <c r="AG2" s="0" t="n">
        <v>2</v>
      </c>
      <c r="AH2" s="0" t="n">
        <v>1</v>
      </c>
      <c r="AI2" s="0" t="n">
        <v>39</v>
      </c>
      <c r="AJ2" s="0" t="n">
        <v>6</v>
      </c>
      <c r="AK2" s="0" t="n">
        <v>7</v>
      </c>
      <c r="AL2" s="0" t="n">
        <v>2</v>
      </c>
      <c r="AM2" s="0" t="n">
        <v>2</v>
      </c>
      <c r="AN2" s="0" t="n">
        <v>1</v>
      </c>
      <c r="AO2" s="0" t="n">
        <v>3</v>
      </c>
      <c r="AP2" s="0" t="n">
        <v>6</v>
      </c>
      <c r="AQ2" s="0" t="n">
        <v>2</v>
      </c>
      <c r="AR2" s="0" t="n">
        <v>5</v>
      </c>
      <c r="AS2" s="0" t="n">
        <v>1</v>
      </c>
      <c r="AT2" s="0" t="n">
        <v>2</v>
      </c>
      <c r="AU2" s="0" t="n">
        <v>1</v>
      </c>
      <c r="AV2" s="0" t="n">
        <v>1</v>
      </c>
      <c r="AW2" s="0" t="n">
        <v>3</v>
      </c>
      <c r="AX2" s="0" t="n">
        <v>8</v>
      </c>
      <c r="AY2" s="0" t="n">
        <v>3</v>
      </c>
      <c r="AZ2" s="0" t="n">
        <v>90</v>
      </c>
      <c r="BA2" s="0" t="n">
        <v>8</v>
      </c>
      <c r="BB2" s="0" t="n">
        <v>16</v>
      </c>
      <c r="BC2" s="0" t="n">
        <v>65</v>
      </c>
      <c r="BD2" s="0" t="n">
        <v>1</v>
      </c>
      <c r="BE2" s="0" t="n">
        <v>21</v>
      </c>
      <c r="BF2" s="0" t="n">
        <v>20</v>
      </c>
      <c r="BG2" s="0" t="n">
        <v>41</v>
      </c>
      <c r="BH2" s="0" t="n">
        <v>4</v>
      </c>
      <c r="BI2" s="0" t="n">
        <v>3</v>
      </c>
      <c r="BJ2" s="0" t="n">
        <v>18</v>
      </c>
      <c r="BK2" s="0" t="n">
        <v>24</v>
      </c>
      <c r="BL2" s="0" t="n">
        <v>8</v>
      </c>
      <c r="BM2" s="0" t="n">
        <v>4</v>
      </c>
      <c r="BN2" s="0" t="n">
        <v>39</v>
      </c>
      <c r="BO2" s="0" t="n">
        <v>51</v>
      </c>
      <c r="BP2" s="0" t="n">
        <v>5</v>
      </c>
      <c r="BQ2" s="0" t="n">
        <v>44</v>
      </c>
      <c r="BR2" s="0" t="n">
        <v>2</v>
      </c>
      <c r="BS2" s="0" t="n">
        <v>23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7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67" activeCellId="0" sqref="D67"/>
    </sheetView>
  </sheetViews>
  <sheetFormatPr defaultColWidth="8.6796875" defaultRowHeight="15" zeroHeight="false" outlineLevelRow="0" outlineLevelCol="0"/>
  <cols>
    <col collapsed="false" customWidth="true" hidden="false" outlineLevel="0" max="2" min="2" style="0" width="30.71"/>
    <col collapsed="false" customWidth="true" hidden="false" outlineLevel="0" max="3" min="3" style="0" width="50.42"/>
    <col collapsed="false" customWidth="true" hidden="false" outlineLevel="0" max="5" min="5" style="0" width="30.43"/>
    <col collapsed="false" customWidth="true" hidden="false" outlineLevel="0" max="6" min="6" style="108" width="27.29"/>
  </cols>
  <sheetData>
    <row r="1" customFormat="false" ht="63.75" hidden="false" customHeight="false" outlineLevel="0" collapsed="false">
      <c r="A1" s="109" t="s">
        <v>2</v>
      </c>
      <c r="B1" s="110" t="s">
        <v>3</v>
      </c>
      <c r="C1" s="110" t="s">
        <v>491</v>
      </c>
      <c r="D1" s="110" t="s">
        <v>492</v>
      </c>
      <c r="E1" s="111" t="s">
        <v>493</v>
      </c>
      <c r="F1" s="110" t="s">
        <v>494</v>
      </c>
    </row>
    <row r="2" customFormat="false" ht="15" hidden="false" customHeight="true" outlineLevel="0" collapsed="false">
      <c r="A2" s="109" t="s">
        <v>20</v>
      </c>
      <c r="B2" s="110" t="s">
        <v>267</v>
      </c>
      <c r="C2" s="110" t="s">
        <v>293</v>
      </c>
      <c r="D2" s="112" t="s">
        <v>495</v>
      </c>
      <c r="E2" s="110" t="s">
        <v>294</v>
      </c>
      <c r="F2" s="108" t="n">
        <v>150</v>
      </c>
    </row>
    <row r="3" customFormat="false" ht="32.25" hidden="false" customHeight="false" outlineLevel="0" collapsed="false">
      <c r="A3" s="113" t="s">
        <v>25</v>
      </c>
      <c r="B3" s="86" t="s">
        <v>26</v>
      </c>
      <c r="C3" s="86" t="s">
        <v>296</v>
      </c>
      <c r="D3" s="114" t="s">
        <v>496</v>
      </c>
      <c r="E3" s="86" t="s">
        <v>294</v>
      </c>
      <c r="F3" s="108" t="n">
        <v>80</v>
      </c>
    </row>
    <row r="4" customFormat="false" ht="15" hidden="false" customHeight="true" outlineLevel="0" collapsed="false">
      <c r="A4" s="109" t="s">
        <v>27</v>
      </c>
      <c r="B4" s="110" t="s">
        <v>28</v>
      </c>
      <c r="C4" s="110" t="s">
        <v>497</v>
      </c>
      <c r="D4" s="112" t="s">
        <v>498</v>
      </c>
      <c r="E4" s="110" t="s">
        <v>294</v>
      </c>
      <c r="F4" s="108" t="n">
        <v>1</v>
      </c>
    </row>
    <row r="5" customFormat="false" ht="32.25" hidden="false" customHeight="false" outlineLevel="0" collapsed="false">
      <c r="A5" s="113" t="s">
        <v>29</v>
      </c>
      <c r="B5" s="86" t="s">
        <v>30</v>
      </c>
      <c r="C5" s="86" t="s">
        <v>301</v>
      </c>
      <c r="D5" s="114" t="s">
        <v>499</v>
      </c>
      <c r="E5" s="86" t="s">
        <v>294</v>
      </c>
      <c r="F5" s="108" t="n">
        <v>210</v>
      </c>
    </row>
    <row r="6" customFormat="false" ht="16.5" hidden="false" customHeight="false" outlineLevel="0" collapsed="false">
      <c r="A6" s="113" t="s">
        <v>31</v>
      </c>
      <c r="B6" s="86" t="s">
        <v>32</v>
      </c>
      <c r="C6" s="86" t="s">
        <v>303</v>
      </c>
      <c r="D6" s="114" t="s">
        <v>500</v>
      </c>
      <c r="E6" s="86" t="s">
        <v>294</v>
      </c>
      <c r="F6" s="108" t="n">
        <v>104</v>
      </c>
    </row>
    <row r="7" customFormat="false" ht="16.5" hidden="false" customHeight="false" outlineLevel="0" collapsed="false">
      <c r="A7" s="113" t="s">
        <v>34</v>
      </c>
      <c r="B7" s="86" t="s">
        <v>37</v>
      </c>
      <c r="C7" s="86" t="s">
        <v>307</v>
      </c>
      <c r="D7" s="114" t="s">
        <v>501</v>
      </c>
      <c r="E7" s="86" t="s">
        <v>294</v>
      </c>
      <c r="F7" s="108" t="n">
        <v>5</v>
      </c>
    </row>
    <row r="8" customFormat="false" ht="32.25" hidden="false" customHeight="false" outlineLevel="0" collapsed="false">
      <c r="A8" s="113" t="s">
        <v>36</v>
      </c>
      <c r="B8" s="86" t="s">
        <v>40</v>
      </c>
      <c r="C8" s="86" t="s">
        <v>438</v>
      </c>
      <c r="D8" s="114" t="s">
        <v>502</v>
      </c>
      <c r="E8" s="86" t="s">
        <v>294</v>
      </c>
      <c r="F8" s="108" t="n">
        <v>25</v>
      </c>
    </row>
    <row r="9" customFormat="false" ht="32.25" hidden="false" customHeight="false" outlineLevel="0" collapsed="false">
      <c r="A9" s="113" t="s">
        <v>39</v>
      </c>
      <c r="B9" s="86" t="s">
        <v>42</v>
      </c>
      <c r="C9" s="86" t="s">
        <v>436</v>
      </c>
      <c r="D9" s="114" t="s">
        <v>503</v>
      </c>
      <c r="E9" s="86" t="s">
        <v>294</v>
      </c>
      <c r="F9" s="108" t="n">
        <v>85</v>
      </c>
    </row>
    <row r="10" customFormat="false" ht="15" hidden="false" customHeight="true" outlineLevel="0" collapsed="false">
      <c r="A10" s="109" t="s">
        <v>41</v>
      </c>
      <c r="B10" s="110" t="s">
        <v>44</v>
      </c>
      <c r="C10" s="110" t="s">
        <v>440</v>
      </c>
      <c r="D10" s="112" t="s">
        <v>498</v>
      </c>
      <c r="E10" s="110" t="s">
        <v>294</v>
      </c>
      <c r="F10" s="108" t="n">
        <v>4</v>
      </c>
    </row>
    <row r="11" customFormat="false" ht="16.5" hidden="false" customHeight="false" outlineLevel="0" collapsed="false">
      <c r="A11" s="113" t="s">
        <v>43</v>
      </c>
      <c r="B11" s="86" t="s">
        <v>50</v>
      </c>
      <c r="C11" s="86" t="s">
        <v>313</v>
      </c>
      <c r="D11" s="114" t="s">
        <v>501</v>
      </c>
      <c r="E11" s="86" t="s">
        <v>294</v>
      </c>
      <c r="F11" s="108" t="n">
        <v>5</v>
      </c>
    </row>
    <row r="12" customFormat="false" ht="32.25" hidden="false" customHeight="false" outlineLevel="0" collapsed="false">
      <c r="A12" s="113" t="s">
        <v>45</v>
      </c>
      <c r="B12" s="86" t="s">
        <v>504</v>
      </c>
      <c r="C12" s="86" t="s">
        <v>319</v>
      </c>
      <c r="D12" s="114" t="s">
        <v>505</v>
      </c>
      <c r="E12" s="86" t="s">
        <v>294</v>
      </c>
      <c r="F12" s="108" t="n">
        <v>20</v>
      </c>
    </row>
    <row r="13" customFormat="false" ht="32.25" hidden="false" customHeight="false" outlineLevel="0" collapsed="false">
      <c r="A13" s="113" t="s">
        <v>47</v>
      </c>
      <c r="B13" s="86" t="s">
        <v>52</v>
      </c>
      <c r="C13" s="86" t="s">
        <v>321</v>
      </c>
      <c r="D13" s="114" t="s">
        <v>506</v>
      </c>
      <c r="E13" s="86" t="s">
        <v>294</v>
      </c>
      <c r="F13" s="108" t="n">
        <v>11</v>
      </c>
    </row>
    <row r="14" customFormat="false" ht="32.25" hidden="false" customHeight="false" outlineLevel="0" collapsed="false">
      <c r="A14" s="113" t="s">
        <v>49</v>
      </c>
      <c r="B14" s="86" t="s">
        <v>507</v>
      </c>
      <c r="C14" s="86" t="s">
        <v>323</v>
      </c>
      <c r="D14" s="114" t="s">
        <v>506</v>
      </c>
      <c r="E14" s="86" t="s">
        <v>294</v>
      </c>
      <c r="F14" s="108" t="n">
        <v>40</v>
      </c>
    </row>
    <row r="15" customFormat="false" ht="15" hidden="false" customHeight="true" outlineLevel="0" collapsed="false">
      <c r="A15" s="109" t="s">
        <v>51</v>
      </c>
      <c r="B15" s="110" t="s">
        <v>508</v>
      </c>
      <c r="C15" s="110" t="s">
        <v>325</v>
      </c>
      <c r="D15" s="112" t="s">
        <v>506</v>
      </c>
      <c r="E15" s="110" t="s">
        <v>294</v>
      </c>
      <c r="F15" s="108" t="n">
        <v>10</v>
      </c>
    </row>
    <row r="16" customFormat="false" ht="32.25" hidden="false" customHeight="false" outlineLevel="0" collapsed="false">
      <c r="A16" s="113" t="s">
        <v>53</v>
      </c>
      <c r="B16" s="86" t="s">
        <v>79</v>
      </c>
      <c r="C16" s="86" t="s">
        <v>327</v>
      </c>
      <c r="D16" s="114" t="s">
        <v>509</v>
      </c>
      <c r="E16" s="86" t="s">
        <v>294</v>
      </c>
      <c r="F16" s="108" t="n">
        <v>15</v>
      </c>
    </row>
    <row r="17" customFormat="false" ht="32.25" hidden="false" customHeight="false" outlineLevel="0" collapsed="false">
      <c r="A17" s="113" t="s">
        <v>55</v>
      </c>
      <c r="B17" s="86" t="s">
        <v>510</v>
      </c>
      <c r="C17" s="86" t="s">
        <v>329</v>
      </c>
      <c r="D17" s="114" t="s">
        <v>511</v>
      </c>
      <c r="E17" s="86" t="s">
        <v>294</v>
      </c>
      <c r="F17" s="108" t="n">
        <v>23</v>
      </c>
    </row>
    <row r="18" customFormat="false" ht="48" hidden="false" customHeight="false" outlineLevel="0" collapsed="false">
      <c r="A18" s="113" t="s">
        <v>57</v>
      </c>
      <c r="B18" s="86" t="s">
        <v>512</v>
      </c>
      <c r="C18" s="86" t="s">
        <v>513</v>
      </c>
      <c r="D18" s="114" t="s">
        <v>514</v>
      </c>
      <c r="E18" s="86" t="s">
        <v>294</v>
      </c>
      <c r="F18" s="108" t="n">
        <v>25</v>
      </c>
    </row>
    <row r="19" customFormat="false" ht="48" hidden="false" customHeight="false" outlineLevel="0" collapsed="false">
      <c r="A19" s="115" t="s">
        <v>60</v>
      </c>
      <c r="B19" s="86" t="s">
        <v>515</v>
      </c>
      <c r="C19" s="86" t="s">
        <v>448</v>
      </c>
      <c r="D19" s="114" t="s">
        <v>516</v>
      </c>
      <c r="E19" s="86" t="s">
        <v>294</v>
      </c>
      <c r="F19" s="108" t="n">
        <v>65</v>
      </c>
    </row>
    <row r="20" customFormat="false" ht="32.25" hidden="false" customHeight="false" outlineLevel="0" collapsed="false">
      <c r="A20" s="115" t="s">
        <v>62</v>
      </c>
      <c r="B20" s="86" t="s">
        <v>58</v>
      </c>
      <c r="C20" s="86" t="s">
        <v>336</v>
      </c>
      <c r="D20" s="114" t="s">
        <v>517</v>
      </c>
      <c r="E20" s="86" t="s">
        <v>294</v>
      </c>
      <c r="F20" s="108" t="n">
        <v>10</v>
      </c>
    </row>
    <row r="21" customFormat="false" ht="15" hidden="false" customHeight="true" outlineLevel="0" collapsed="false">
      <c r="A21" s="110" t="s">
        <v>64</v>
      </c>
      <c r="B21" s="110" t="s">
        <v>518</v>
      </c>
      <c r="C21" s="110" t="s">
        <v>338</v>
      </c>
      <c r="D21" s="112" t="s">
        <v>506</v>
      </c>
      <c r="E21" s="110" t="s">
        <v>294</v>
      </c>
      <c r="F21" s="108" t="n">
        <v>10</v>
      </c>
    </row>
    <row r="22" customFormat="false" ht="48" hidden="false" customHeight="false" outlineLevel="0" collapsed="false">
      <c r="A22" s="115" t="s">
        <v>67</v>
      </c>
      <c r="B22" s="86" t="s">
        <v>275</v>
      </c>
      <c r="C22" s="86" t="s">
        <v>341</v>
      </c>
      <c r="D22" s="114" t="s">
        <v>519</v>
      </c>
      <c r="E22" s="86" t="s">
        <v>294</v>
      </c>
      <c r="F22" s="108" t="n">
        <v>221</v>
      </c>
    </row>
    <row r="23" customFormat="false" ht="32.25" hidden="false" customHeight="false" outlineLevel="0" collapsed="false">
      <c r="A23" s="115" t="s">
        <v>69</v>
      </c>
      <c r="B23" s="86" t="s">
        <v>520</v>
      </c>
      <c r="C23" s="86" t="s">
        <v>408</v>
      </c>
      <c r="D23" s="114" t="s">
        <v>506</v>
      </c>
      <c r="E23" s="86" t="s">
        <v>294</v>
      </c>
      <c r="F23" s="108" t="n">
        <v>5</v>
      </c>
    </row>
    <row r="24" customFormat="false" ht="48" hidden="false" customHeight="false" outlineLevel="0" collapsed="false">
      <c r="A24" s="115" t="s">
        <v>72</v>
      </c>
      <c r="B24" s="86" t="s">
        <v>276</v>
      </c>
      <c r="C24" s="86" t="s">
        <v>450</v>
      </c>
      <c r="D24" s="114" t="s">
        <v>517</v>
      </c>
      <c r="E24" s="86" t="s">
        <v>294</v>
      </c>
      <c r="F24" s="108" t="n">
        <v>10</v>
      </c>
    </row>
    <row r="25" customFormat="false" ht="32.25" hidden="false" customHeight="false" outlineLevel="0" collapsed="false">
      <c r="A25" s="115" t="s">
        <v>74</v>
      </c>
      <c r="B25" s="86" t="s">
        <v>159</v>
      </c>
      <c r="C25" s="86" t="s">
        <v>347</v>
      </c>
      <c r="D25" s="114" t="s">
        <v>521</v>
      </c>
      <c r="E25" s="86" t="s">
        <v>294</v>
      </c>
      <c r="F25" s="108" t="n">
        <v>51</v>
      </c>
    </row>
    <row r="26" customFormat="false" ht="32.25" hidden="false" customHeight="false" outlineLevel="0" collapsed="false">
      <c r="A26" s="115" t="s">
        <v>76</v>
      </c>
      <c r="B26" s="86" t="s">
        <v>118</v>
      </c>
      <c r="C26" s="86" t="s">
        <v>349</v>
      </c>
      <c r="D26" s="114" t="s">
        <v>522</v>
      </c>
      <c r="E26" s="86" t="s">
        <v>294</v>
      </c>
      <c r="F26" s="108" t="n">
        <v>80</v>
      </c>
    </row>
    <row r="27" customFormat="false" ht="48" hidden="false" customHeight="false" outlineLevel="0" collapsed="false">
      <c r="A27" s="115" t="s">
        <v>78</v>
      </c>
      <c r="B27" s="86" t="s">
        <v>152</v>
      </c>
      <c r="C27" s="86" t="s">
        <v>452</v>
      </c>
      <c r="D27" s="114" t="s">
        <v>523</v>
      </c>
      <c r="E27" s="86" t="s">
        <v>294</v>
      </c>
      <c r="F27" s="108" t="n">
        <v>5</v>
      </c>
    </row>
    <row r="28" customFormat="false" ht="48" hidden="false" customHeight="false" outlineLevel="0" collapsed="false">
      <c r="A28" s="115" t="s">
        <v>80</v>
      </c>
      <c r="B28" s="86" t="s">
        <v>279</v>
      </c>
      <c r="C28" s="86" t="s">
        <v>354</v>
      </c>
      <c r="D28" s="114" t="s">
        <v>524</v>
      </c>
      <c r="E28" s="86" t="s">
        <v>294</v>
      </c>
      <c r="F28" s="108" t="n">
        <v>21</v>
      </c>
    </row>
    <row r="29" customFormat="false" ht="16.5" hidden="false" customHeight="false" outlineLevel="0" collapsed="false">
      <c r="A29" s="115" t="s">
        <v>82</v>
      </c>
      <c r="B29" s="86" t="s">
        <v>120</v>
      </c>
      <c r="C29" s="86" t="s">
        <v>351</v>
      </c>
      <c r="D29" s="114" t="s">
        <v>525</v>
      </c>
      <c r="E29" s="86" t="s">
        <v>294</v>
      </c>
      <c r="F29" s="108" t="n">
        <v>15</v>
      </c>
    </row>
    <row r="30" customFormat="false" ht="32.25" hidden="false" customHeight="false" outlineLevel="0" collapsed="false">
      <c r="A30" s="115" t="s">
        <v>84</v>
      </c>
      <c r="B30" s="86" t="s">
        <v>122</v>
      </c>
      <c r="C30" s="86" t="s">
        <v>356</v>
      </c>
      <c r="D30" s="114" t="s">
        <v>526</v>
      </c>
      <c r="E30" s="86" t="s">
        <v>294</v>
      </c>
      <c r="F30" s="108" t="n">
        <v>380</v>
      </c>
    </row>
    <row r="31" customFormat="false" ht="30.75" hidden="false" customHeight="false" outlineLevel="0" collapsed="false">
      <c r="A31" s="115" t="s">
        <v>86</v>
      </c>
      <c r="B31" s="82" t="s">
        <v>241</v>
      </c>
      <c r="C31" s="86" t="s">
        <v>444</v>
      </c>
      <c r="D31" s="114" t="s">
        <v>527</v>
      </c>
      <c r="E31" s="86" t="s">
        <v>294</v>
      </c>
      <c r="F31" s="108" t="n">
        <v>141</v>
      </c>
    </row>
    <row r="32" customFormat="false" ht="16.5" hidden="false" customHeight="false" outlineLevel="0" collapsed="false">
      <c r="A32" s="115" t="s">
        <v>88</v>
      </c>
      <c r="B32" s="86" t="s">
        <v>528</v>
      </c>
      <c r="C32" s="86" t="s">
        <v>358</v>
      </c>
      <c r="D32" s="114" t="s">
        <v>529</v>
      </c>
      <c r="E32" s="86" t="s">
        <v>294</v>
      </c>
      <c r="F32" s="108" t="n">
        <v>73</v>
      </c>
    </row>
    <row r="33" customFormat="false" ht="32.25" hidden="false" customHeight="false" outlineLevel="0" collapsed="false">
      <c r="A33" s="115" t="s">
        <v>90</v>
      </c>
      <c r="B33" s="86" t="s">
        <v>124</v>
      </c>
      <c r="C33" s="86" t="s">
        <v>360</v>
      </c>
      <c r="D33" s="114" t="s">
        <v>506</v>
      </c>
      <c r="E33" s="86" t="s">
        <v>294</v>
      </c>
      <c r="F33" s="108" t="n">
        <v>5</v>
      </c>
    </row>
    <row r="34" customFormat="false" ht="32.25" hidden="false" customHeight="false" outlineLevel="0" collapsed="false">
      <c r="A34" s="115" t="s">
        <v>92</v>
      </c>
      <c r="B34" s="86" t="s">
        <v>130</v>
      </c>
      <c r="C34" s="86" t="s">
        <v>442</v>
      </c>
      <c r="D34" s="114" t="s">
        <v>530</v>
      </c>
      <c r="E34" s="86" t="s">
        <v>294</v>
      </c>
      <c r="F34" s="108" t="n">
        <v>5</v>
      </c>
    </row>
    <row r="35" customFormat="false" ht="32.25" hidden="false" customHeight="false" outlineLevel="0" collapsed="false">
      <c r="A35" s="115" t="s">
        <v>95</v>
      </c>
      <c r="B35" s="86" t="s">
        <v>531</v>
      </c>
      <c r="C35" s="86" t="s">
        <v>366</v>
      </c>
      <c r="D35" s="114" t="s">
        <v>506</v>
      </c>
      <c r="E35" s="86" t="s">
        <v>294</v>
      </c>
      <c r="F35" s="108" t="n">
        <v>5</v>
      </c>
    </row>
    <row r="36" customFormat="false" ht="32.25" hidden="false" customHeight="false" outlineLevel="0" collapsed="false">
      <c r="A36" s="115" t="s">
        <v>97</v>
      </c>
      <c r="B36" s="86" t="s">
        <v>532</v>
      </c>
      <c r="C36" s="86" t="s">
        <v>369</v>
      </c>
      <c r="D36" s="114" t="s">
        <v>501</v>
      </c>
      <c r="E36" s="86" t="s">
        <v>294</v>
      </c>
      <c r="F36" s="108" t="n">
        <v>145</v>
      </c>
    </row>
    <row r="37" customFormat="false" ht="48" hidden="false" customHeight="false" outlineLevel="0" collapsed="false">
      <c r="A37" s="115" t="s">
        <v>99</v>
      </c>
      <c r="B37" s="75" t="s">
        <v>165</v>
      </c>
      <c r="C37" s="75" t="s">
        <v>371</v>
      </c>
      <c r="D37" s="116" t="s">
        <v>501</v>
      </c>
      <c r="E37" s="75" t="s">
        <v>294</v>
      </c>
      <c r="F37" s="108" t="n">
        <v>25</v>
      </c>
    </row>
    <row r="38" customFormat="false" ht="32.25" hidden="false" customHeight="false" outlineLevel="0" collapsed="false">
      <c r="A38" s="115" t="s">
        <v>101</v>
      </c>
      <c r="B38" s="75" t="s">
        <v>133</v>
      </c>
      <c r="C38" s="75" t="s">
        <v>484</v>
      </c>
      <c r="D38" s="116" t="s">
        <v>533</v>
      </c>
      <c r="E38" s="75" t="s">
        <v>534</v>
      </c>
      <c r="F38" s="108" t="n">
        <v>35</v>
      </c>
    </row>
    <row r="39" customFormat="false" ht="32.25" hidden="false" customHeight="false" outlineLevel="0" collapsed="false">
      <c r="A39" s="115" t="s">
        <v>103</v>
      </c>
      <c r="B39" s="86" t="s">
        <v>135</v>
      </c>
      <c r="C39" s="86" t="s">
        <v>373</v>
      </c>
      <c r="D39" s="114" t="s">
        <v>517</v>
      </c>
      <c r="E39" s="86" t="s">
        <v>294</v>
      </c>
      <c r="F39" s="108" t="n">
        <v>20</v>
      </c>
    </row>
    <row r="40" customFormat="false" ht="32.25" hidden="false" customHeight="false" outlineLevel="0" collapsed="false">
      <c r="A40" s="115" t="s">
        <v>105</v>
      </c>
      <c r="B40" s="75" t="s">
        <v>270</v>
      </c>
      <c r="C40" s="75" t="s">
        <v>375</v>
      </c>
      <c r="D40" s="116" t="s">
        <v>517</v>
      </c>
      <c r="E40" s="75" t="s">
        <v>294</v>
      </c>
      <c r="F40" s="108" t="n">
        <v>10</v>
      </c>
    </row>
    <row r="41" customFormat="false" ht="34.5" hidden="false" customHeight="true" outlineLevel="0" collapsed="false">
      <c r="A41" s="110" t="s">
        <v>107</v>
      </c>
      <c r="B41" s="109" t="s">
        <v>137</v>
      </c>
      <c r="C41" s="109" t="s">
        <v>377</v>
      </c>
      <c r="D41" s="117" t="s">
        <v>535</v>
      </c>
      <c r="E41" s="109" t="s">
        <v>536</v>
      </c>
      <c r="F41" s="108" t="n">
        <v>5</v>
      </c>
    </row>
    <row r="42" customFormat="false" ht="16.5" hidden="false" customHeight="false" outlineLevel="0" collapsed="false">
      <c r="A42" s="115" t="s">
        <v>109</v>
      </c>
      <c r="B42" s="86" t="s">
        <v>169</v>
      </c>
      <c r="C42" s="86" t="s">
        <v>381</v>
      </c>
      <c r="D42" s="114" t="s">
        <v>506</v>
      </c>
      <c r="E42" s="86" t="s">
        <v>294</v>
      </c>
      <c r="F42" s="108" t="n">
        <v>5</v>
      </c>
    </row>
    <row r="43" customFormat="false" ht="32.25" hidden="false" customHeight="false" outlineLevel="0" collapsed="false">
      <c r="A43" s="115" t="s">
        <v>111</v>
      </c>
      <c r="B43" s="86" t="s">
        <v>171</v>
      </c>
      <c r="C43" s="86" t="s">
        <v>456</v>
      </c>
      <c r="D43" s="114" t="s">
        <v>537</v>
      </c>
      <c r="E43" s="86" t="s">
        <v>294</v>
      </c>
      <c r="F43" s="108" t="n">
        <v>37</v>
      </c>
    </row>
    <row r="44" customFormat="false" ht="15" hidden="false" customHeight="true" outlineLevel="0" collapsed="false">
      <c r="A44" s="110" t="s">
        <v>113</v>
      </c>
      <c r="B44" s="110" t="s">
        <v>173</v>
      </c>
      <c r="C44" s="110" t="s">
        <v>469</v>
      </c>
      <c r="D44" s="112" t="s">
        <v>530</v>
      </c>
      <c r="E44" s="110" t="s">
        <v>294</v>
      </c>
      <c r="F44" s="108" t="n">
        <v>5</v>
      </c>
    </row>
    <row r="45" customFormat="false" ht="32.25" hidden="false" customHeight="false" outlineLevel="0" collapsed="false">
      <c r="A45" s="115" t="s">
        <v>115</v>
      </c>
      <c r="B45" s="86" t="s">
        <v>175</v>
      </c>
      <c r="C45" s="86" t="s">
        <v>383</v>
      </c>
      <c r="D45" s="114" t="s">
        <v>538</v>
      </c>
      <c r="E45" s="86" t="s">
        <v>294</v>
      </c>
      <c r="F45" s="108" t="n">
        <v>12</v>
      </c>
    </row>
    <row r="46" customFormat="false" ht="32.25" hidden="false" customHeight="false" outlineLevel="0" collapsed="false">
      <c r="A46" s="115" t="s">
        <v>117</v>
      </c>
      <c r="B46" s="86" t="s">
        <v>272</v>
      </c>
      <c r="C46" s="86" t="s">
        <v>387</v>
      </c>
      <c r="D46" s="114" t="s">
        <v>539</v>
      </c>
      <c r="E46" s="86" t="s">
        <v>294</v>
      </c>
      <c r="F46" s="108" t="n">
        <v>22</v>
      </c>
    </row>
    <row r="47" customFormat="false" ht="32.25" hidden="false" customHeight="false" outlineLevel="0" collapsed="false">
      <c r="A47" s="115" t="s">
        <v>119</v>
      </c>
      <c r="B47" s="86" t="s">
        <v>179</v>
      </c>
      <c r="C47" s="86" t="s">
        <v>389</v>
      </c>
      <c r="D47" s="114" t="s">
        <v>523</v>
      </c>
      <c r="E47" s="86" t="s">
        <v>294</v>
      </c>
      <c r="F47" s="108" t="n">
        <v>5</v>
      </c>
    </row>
    <row r="48" customFormat="false" ht="32.25" hidden="false" customHeight="false" outlineLevel="0" collapsed="false">
      <c r="A48" s="115" t="s">
        <v>121</v>
      </c>
      <c r="B48" s="86" t="s">
        <v>181</v>
      </c>
      <c r="C48" s="86" t="s">
        <v>391</v>
      </c>
      <c r="D48" s="114" t="s">
        <v>506</v>
      </c>
      <c r="E48" s="86" t="s">
        <v>294</v>
      </c>
      <c r="F48" s="108" t="n">
        <v>5</v>
      </c>
    </row>
    <row r="49" customFormat="false" ht="48" hidden="false" customHeight="false" outlineLevel="0" collapsed="false">
      <c r="A49" s="115" t="s">
        <v>123</v>
      </c>
      <c r="B49" s="86" t="s">
        <v>540</v>
      </c>
      <c r="C49" s="86" t="s">
        <v>454</v>
      </c>
      <c r="D49" s="114" t="s">
        <v>541</v>
      </c>
      <c r="E49" s="86" t="s">
        <v>294</v>
      </c>
      <c r="F49" s="108" t="n">
        <v>15</v>
      </c>
    </row>
    <row r="50" customFormat="false" ht="16.5" hidden="false" customHeight="false" outlineLevel="0" collapsed="false">
      <c r="A50" s="115" t="s">
        <v>125</v>
      </c>
      <c r="B50" s="86" t="s">
        <v>542</v>
      </c>
      <c r="C50" s="86" t="s">
        <v>393</v>
      </c>
      <c r="D50" s="114" t="s">
        <v>501</v>
      </c>
      <c r="E50" s="86" t="s">
        <v>294</v>
      </c>
      <c r="F50" s="108" t="n">
        <v>30</v>
      </c>
    </row>
    <row r="51" customFormat="false" ht="32.25" hidden="false" customHeight="false" outlineLevel="0" collapsed="false">
      <c r="A51" s="115" t="s">
        <v>127</v>
      </c>
      <c r="B51" s="86" t="s">
        <v>543</v>
      </c>
      <c r="C51" s="86" t="s">
        <v>395</v>
      </c>
      <c r="D51" s="114" t="s">
        <v>541</v>
      </c>
      <c r="E51" s="86" t="s">
        <v>294</v>
      </c>
      <c r="F51" s="108" t="n">
        <v>15</v>
      </c>
    </row>
    <row r="52" customFormat="false" ht="16.5" hidden="false" customHeight="false" outlineLevel="0" collapsed="false">
      <c r="A52" s="115" t="s">
        <v>129</v>
      </c>
      <c r="B52" s="86" t="s">
        <v>183</v>
      </c>
      <c r="C52" s="86" t="s">
        <v>397</v>
      </c>
      <c r="D52" s="114" t="s">
        <v>544</v>
      </c>
      <c r="E52" s="86" t="s">
        <v>294</v>
      </c>
      <c r="F52" s="108" t="n">
        <v>384</v>
      </c>
    </row>
    <row r="53" customFormat="false" ht="32.25" hidden="false" customHeight="false" outlineLevel="0" collapsed="false">
      <c r="A53" s="115" t="s">
        <v>132</v>
      </c>
      <c r="B53" s="86" t="s">
        <v>185</v>
      </c>
      <c r="C53" s="86" t="s">
        <v>399</v>
      </c>
      <c r="D53" s="114" t="s">
        <v>545</v>
      </c>
      <c r="E53" s="86" t="s">
        <v>294</v>
      </c>
      <c r="F53" s="108" t="n">
        <v>30</v>
      </c>
    </row>
    <row r="54" customFormat="false" ht="16.5" hidden="false" customHeight="false" outlineLevel="0" collapsed="false">
      <c r="A54" s="115" t="s">
        <v>134</v>
      </c>
      <c r="B54" s="86" t="s">
        <v>546</v>
      </c>
      <c r="C54" s="86" t="s">
        <v>401</v>
      </c>
      <c r="D54" s="114" t="s">
        <v>547</v>
      </c>
      <c r="E54" s="86" t="s">
        <v>294</v>
      </c>
      <c r="F54" s="108" t="n">
        <v>45</v>
      </c>
    </row>
    <row r="55" customFormat="false" ht="16.5" hidden="false" customHeight="false" outlineLevel="0" collapsed="false">
      <c r="A55" s="115" t="s">
        <v>136</v>
      </c>
      <c r="B55" s="86" t="s">
        <v>187</v>
      </c>
      <c r="C55" s="86" t="s">
        <v>404</v>
      </c>
      <c r="D55" s="114" t="s">
        <v>548</v>
      </c>
      <c r="E55" s="86" t="s">
        <v>294</v>
      </c>
      <c r="F55" s="108" t="n">
        <v>269</v>
      </c>
    </row>
    <row r="56" customFormat="false" ht="16.5" hidden="false" customHeight="false" outlineLevel="0" collapsed="false">
      <c r="A56" s="115" t="s">
        <v>138</v>
      </c>
      <c r="B56" s="86" t="s">
        <v>549</v>
      </c>
      <c r="C56" s="86" t="s">
        <v>406</v>
      </c>
      <c r="D56" s="114" t="s">
        <v>501</v>
      </c>
      <c r="E56" s="86" t="s">
        <v>294</v>
      </c>
      <c r="F56" s="108" t="n">
        <v>5</v>
      </c>
    </row>
    <row r="57" customFormat="false" ht="32.25" hidden="false" customHeight="false" outlineLevel="0" collapsed="false">
      <c r="A57" s="115" t="s">
        <v>140</v>
      </c>
      <c r="B57" s="86" t="s">
        <v>189</v>
      </c>
      <c r="C57" s="86" t="s">
        <v>410</v>
      </c>
      <c r="D57" s="114" t="s">
        <v>550</v>
      </c>
      <c r="E57" s="86" t="s">
        <v>294</v>
      </c>
      <c r="F57" s="108" t="n">
        <v>74</v>
      </c>
    </row>
    <row r="58" customFormat="false" ht="16.5" hidden="false" customHeight="false" outlineLevel="0" collapsed="false">
      <c r="A58" s="115" t="s">
        <v>142</v>
      </c>
      <c r="B58" s="86" t="s">
        <v>191</v>
      </c>
      <c r="C58" s="86" t="s">
        <v>412</v>
      </c>
      <c r="D58" s="114" t="s">
        <v>551</v>
      </c>
      <c r="E58" s="86" t="s">
        <v>294</v>
      </c>
      <c r="F58" s="108" t="n">
        <v>102</v>
      </c>
    </row>
    <row r="59" customFormat="false" ht="32.25" hidden="false" customHeight="false" outlineLevel="0" collapsed="false">
      <c r="A59" s="115" t="s">
        <v>144</v>
      </c>
      <c r="B59" s="86" t="s">
        <v>195</v>
      </c>
      <c r="C59" s="86" t="s">
        <v>471</v>
      </c>
      <c r="D59" s="114" t="s">
        <v>552</v>
      </c>
      <c r="E59" s="86" t="s">
        <v>294</v>
      </c>
      <c r="F59" s="108" t="n">
        <v>176</v>
      </c>
    </row>
    <row r="60" customFormat="false" ht="32.25" hidden="false" customHeight="false" outlineLevel="0" collapsed="false">
      <c r="A60" s="115" t="s">
        <v>146</v>
      </c>
      <c r="B60" s="86" t="s">
        <v>197</v>
      </c>
      <c r="C60" s="86" t="s">
        <v>476</v>
      </c>
      <c r="D60" s="114" t="s">
        <v>523</v>
      </c>
      <c r="E60" s="86" t="s">
        <v>294</v>
      </c>
      <c r="F60" s="108" t="n">
        <v>10</v>
      </c>
    </row>
    <row r="61" customFormat="false" ht="32.25" hidden="false" customHeight="false" outlineLevel="0" collapsed="false">
      <c r="A61" s="115" t="s">
        <v>148</v>
      </c>
      <c r="B61" s="86" t="s">
        <v>199</v>
      </c>
      <c r="C61" s="86" t="s">
        <v>414</v>
      </c>
      <c r="D61" s="114" t="s">
        <v>553</v>
      </c>
      <c r="E61" s="86" t="s">
        <v>294</v>
      </c>
      <c r="F61" s="108" t="n">
        <v>15</v>
      </c>
    </row>
    <row r="62" customFormat="false" ht="32.25" hidden="false" customHeight="false" outlineLevel="0" collapsed="false">
      <c r="A62" s="115" t="s">
        <v>151</v>
      </c>
      <c r="B62" s="86" t="s">
        <v>554</v>
      </c>
      <c r="C62" s="86" t="s">
        <v>416</v>
      </c>
      <c r="D62" s="114" t="s">
        <v>555</v>
      </c>
      <c r="E62" s="86" t="s">
        <v>294</v>
      </c>
      <c r="F62" s="108" t="n">
        <v>42</v>
      </c>
    </row>
    <row r="63" customFormat="false" ht="32.25" hidden="false" customHeight="false" outlineLevel="0" collapsed="false">
      <c r="A63" s="115" t="s">
        <v>153</v>
      </c>
      <c r="B63" s="86" t="s">
        <v>556</v>
      </c>
      <c r="C63" s="86" t="s">
        <v>418</v>
      </c>
      <c r="D63" s="114" t="s">
        <v>557</v>
      </c>
      <c r="E63" s="86" t="s">
        <v>294</v>
      </c>
      <c r="F63" s="108" t="n">
        <v>79</v>
      </c>
    </row>
    <row r="64" customFormat="false" ht="32.25" hidden="false" customHeight="false" outlineLevel="0" collapsed="false">
      <c r="A64" s="115" t="s">
        <v>155</v>
      </c>
      <c r="B64" s="75" t="s">
        <v>203</v>
      </c>
      <c r="C64" s="75" t="s">
        <v>482</v>
      </c>
      <c r="D64" s="116" t="s">
        <v>558</v>
      </c>
      <c r="E64" s="75" t="s">
        <v>294</v>
      </c>
      <c r="F64" s="108" t="n">
        <v>55</v>
      </c>
    </row>
    <row r="65" customFormat="false" ht="32.25" hidden="false" customHeight="false" outlineLevel="0" collapsed="false">
      <c r="A65" s="115" t="s">
        <v>158</v>
      </c>
      <c r="B65" s="86" t="s">
        <v>205</v>
      </c>
      <c r="C65" s="86" t="s">
        <v>486</v>
      </c>
      <c r="D65" s="114" t="s">
        <v>559</v>
      </c>
      <c r="E65" s="86" t="s">
        <v>294</v>
      </c>
      <c r="F65" s="108" t="n">
        <v>5</v>
      </c>
    </row>
    <row r="66" customFormat="false" ht="15" hidden="false" customHeight="true" outlineLevel="0" collapsed="false">
      <c r="A66" s="110" t="s">
        <v>160</v>
      </c>
      <c r="B66" s="110" t="s">
        <v>207</v>
      </c>
      <c r="C66" s="110" t="s">
        <v>424</v>
      </c>
      <c r="D66" s="112" t="s">
        <v>560</v>
      </c>
      <c r="E66" s="110" t="s">
        <v>294</v>
      </c>
      <c r="F66" s="108" t="n">
        <v>186</v>
      </c>
    </row>
    <row r="67" customFormat="false" ht="16.5" hidden="false" customHeight="false" outlineLevel="0" collapsed="false">
      <c r="A67" s="115" t="s">
        <v>162</v>
      </c>
      <c r="B67" s="86" t="s">
        <v>209</v>
      </c>
      <c r="C67" s="86" t="s">
        <v>426</v>
      </c>
      <c r="D67" s="114" t="s">
        <v>561</v>
      </c>
      <c r="E67" s="86" t="s">
        <v>294</v>
      </c>
      <c r="F67" s="108" t="n">
        <v>209</v>
      </c>
    </row>
    <row r="68" customFormat="false" ht="32.25" hidden="false" customHeight="false" outlineLevel="0" collapsed="false">
      <c r="A68" s="113" t="s">
        <v>164</v>
      </c>
      <c r="B68" s="86" t="s">
        <v>211</v>
      </c>
      <c r="C68" s="86" t="s">
        <v>428</v>
      </c>
      <c r="D68" s="114" t="s">
        <v>562</v>
      </c>
      <c r="E68" s="86" t="s">
        <v>294</v>
      </c>
      <c r="F68" s="108" t="n">
        <v>20</v>
      </c>
    </row>
    <row r="69" customFormat="false" ht="16.5" hidden="false" customHeight="false" outlineLevel="0" collapsed="false">
      <c r="A69" s="113" t="s">
        <v>166</v>
      </c>
      <c r="B69" s="75" t="s">
        <v>217</v>
      </c>
      <c r="C69" s="75" t="s">
        <v>430</v>
      </c>
      <c r="D69" s="114" t="s">
        <v>563</v>
      </c>
      <c r="E69" s="75" t="s">
        <v>294</v>
      </c>
      <c r="F69" s="108" t="n">
        <v>179</v>
      </c>
    </row>
    <row r="70" customFormat="false" ht="32.25" hidden="false" customHeight="false" outlineLevel="0" collapsed="false">
      <c r="A70" s="113" t="s">
        <v>168</v>
      </c>
      <c r="B70" s="75" t="s">
        <v>213</v>
      </c>
      <c r="C70" s="75" t="s">
        <v>488</v>
      </c>
      <c r="D70" s="114" t="s">
        <v>559</v>
      </c>
      <c r="E70" s="75" t="s">
        <v>294</v>
      </c>
      <c r="F70" s="108" t="n">
        <v>10</v>
      </c>
    </row>
    <row r="71" customFormat="false" ht="48" hidden="false" customHeight="false" outlineLevel="0" collapsed="false">
      <c r="A71" s="113" t="s">
        <v>170</v>
      </c>
      <c r="B71" s="75" t="s">
        <v>220</v>
      </c>
      <c r="C71" s="75" t="s">
        <v>564</v>
      </c>
      <c r="D71" s="114" t="s">
        <v>565</v>
      </c>
      <c r="E71" s="75" t="s">
        <v>294</v>
      </c>
      <c r="F71" s="108" t="n">
        <v>150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3:D68"/>
  <sheetViews>
    <sheetView showFormulas="false" showGridLines="true" showRowColHeaders="true" showZeros="true" rightToLeft="false" tabSelected="false" showOutlineSymbols="true" defaultGridColor="true" view="pageBreakPreview" topLeftCell="A10" colorId="64" zoomScale="100" zoomScaleNormal="100" zoomScalePageLayoutView="100" workbookViewId="0">
      <selection pane="topLeft" activeCell="B26" activeCellId="0" sqref="B26"/>
    </sheetView>
  </sheetViews>
  <sheetFormatPr defaultColWidth="8.6796875" defaultRowHeight="15" zeroHeight="false" outlineLevelRow="0" outlineLevelCol="0"/>
  <cols>
    <col collapsed="false" customWidth="true" hidden="false" outlineLevel="0" max="4" min="4" style="0" width="16.14"/>
    <col collapsed="false" customWidth="true" hidden="false" outlineLevel="0" max="6" min="6" style="0" width="11.85"/>
  </cols>
  <sheetData>
    <row r="3" customFormat="false" ht="15.75" hidden="false" customHeight="false" outlineLevel="0" collapsed="false"/>
    <row r="4" customFormat="false" ht="15.75" hidden="false" customHeight="false" outlineLevel="0" collapsed="false">
      <c r="B4" s="71" t="n">
        <v>6368</v>
      </c>
      <c r="C4" s="72" t="n">
        <v>835</v>
      </c>
      <c r="D4" s="73" t="n">
        <f aca="false">C4/B4</f>
        <v>0.131124371859296</v>
      </c>
    </row>
    <row r="5" customFormat="false" ht="15.75" hidden="false" customHeight="false" outlineLevel="0" collapsed="false">
      <c r="B5" s="74" t="n">
        <v>4040</v>
      </c>
      <c r="C5" s="75" t="n">
        <v>188</v>
      </c>
      <c r="D5" s="73" t="n">
        <f aca="false">C5/B5</f>
        <v>0.0465346534653465</v>
      </c>
    </row>
    <row r="6" customFormat="false" ht="15.75" hidden="false" customHeight="false" outlineLevel="0" collapsed="false">
      <c r="B6" s="74" t="n">
        <v>2644</v>
      </c>
      <c r="C6" s="75" t="n">
        <v>2918</v>
      </c>
      <c r="D6" s="73" t="n">
        <f aca="false">C6/B6</f>
        <v>1.1036308623298</v>
      </c>
    </row>
    <row r="7" customFormat="false" ht="15.75" hidden="false" customHeight="false" outlineLevel="0" collapsed="false">
      <c r="B7" s="74" t="n">
        <v>7716</v>
      </c>
      <c r="C7" s="75" t="n">
        <v>2098</v>
      </c>
      <c r="D7" s="73" t="n">
        <f aca="false">C7/B7</f>
        <v>0.271902540176257</v>
      </c>
    </row>
    <row r="8" customFormat="false" ht="15.75" hidden="false" customHeight="false" outlineLevel="0" collapsed="false">
      <c r="B8" s="74" t="n">
        <v>5006</v>
      </c>
      <c r="C8" s="75" t="n">
        <v>88</v>
      </c>
      <c r="D8" s="73" t="n">
        <f aca="false">C8/B8</f>
        <v>0.0175789053136237</v>
      </c>
    </row>
    <row r="9" customFormat="false" ht="15.75" hidden="false" customHeight="false" outlineLevel="0" collapsed="false">
      <c r="B9" s="74" t="n">
        <v>7731</v>
      </c>
      <c r="C9" s="75" t="n">
        <v>6801</v>
      </c>
      <c r="D9" s="73" t="n">
        <f aca="false">C9/B9</f>
        <v>0.879705083430345</v>
      </c>
    </row>
    <row r="10" customFormat="false" ht="15.75" hidden="false" customHeight="false" outlineLevel="0" collapsed="false">
      <c r="B10" s="74" t="n">
        <v>3302</v>
      </c>
      <c r="C10" s="75" t="n">
        <v>9</v>
      </c>
      <c r="D10" s="73" t="n">
        <f aca="false">C10/B10</f>
        <v>0.00272562083585706</v>
      </c>
    </row>
    <row r="11" customFormat="false" ht="15.75" hidden="false" customHeight="false" outlineLevel="0" collapsed="false">
      <c r="B11" s="74" t="n">
        <v>4824</v>
      </c>
      <c r="C11" s="75" t="n">
        <v>634</v>
      </c>
      <c r="D11" s="73" t="n">
        <f aca="false">C11/B11</f>
        <v>0.131426202321725</v>
      </c>
    </row>
    <row r="12" customFormat="false" ht="15.75" hidden="false" customHeight="false" outlineLevel="0" collapsed="false">
      <c r="B12" s="74" t="n">
        <v>9606</v>
      </c>
      <c r="C12" s="75" t="n">
        <v>4700</v>
      </c>
      <c r="D12" s="73" t="n">
        <f aca="false">C12/B12</f>
        <v>0.489277534874037</v>
      </c>
    </row>
    <row r="13" customFormat="false" ht="15.75" hidden="false" customHeight="false" outlineLevel="0" collapsed="false">
      <c r="B13" s="74" t="n">
        <v>1639</v>
      </c>
      <c r="C13" s="75" t="n">
        <v>4640</v>
      </c>
      <c r="D13" s="73" t="n">
        <f aca="false">C13/B13</f>
        <v>2.83099450884686</v>
      </c>
    </row>
    <row r="14" customFormat="false" ht="15.75" hidden="false" customHeight="false" outlineLevel="0" collapsed="false">
      <c r="B14" s="74" t="n">
        <v>7216</v>
      </c>
      <c r="C14" s="75" t="n">
        <v>1410</v>
      </c>
      <c r="D14" s="73" t="n">
        <f aca="false">C14/B14</f>
        <v>0.19539911308204</v>
      </c>
    </row>
    <row r="15" customFormat="false" ht="15.75" hidden="false" customHeight="false" outlineLevel="0" collapsed="false">
      <c r="B15" s="74" t="n">
        <v>590</v>
      </c>
      <c r="C15" s="75" t="n">
        <v>113</v>
      </c>
      <c r="D15" s="73" t="n">
        <f aca="false">C15/B15</f>
        <v>0.191525423728814</v>
      </c>
    </row>
    <row r="16" customFormat="false" ht="15.75" hidden="false" customHeight="false" outlineLevel="0" collapsed="false">
      <c r="B16" s="74" t="n">
        <v>576</v>
      </c>
      <c r="C16" s="75" t="n">
        <v>548</v>
      </c>
      <c r="D16" s="73" t="n">
        <f aca="false">C16/B16</f>
        <v>0.951388888888889</v>
      </c>
    </row>
    <row r="17" customFormat="false" ht="15.75" hidden="false" customHeight="false" outlineLevel="0" collapsed="false">
      <c r="B17" s="74" t="n">
        <v>6662</v>
      </c>
      <c r="C17" s="75" t="n">
        <v>4032</v>
      </c>
      <c r="D17" s="73" t="n">
        <f aca="false">C17/B17</f>
        <v>0.605223656559592</v>
      </c>
    </row>
    <row r="18" customFormat="false" ht="15.75" hidden="false" customHeight="false" outlineLevel="0" collapsed="false">
      <c r="B18" s="74" t="n">
        <v>1605</v>
      </c>
      <c r="C18" s="75" t="n">
        <v>513</v>
      </c>
      <c r="D18" s="73" t="n">
        <f aca="false">C18/B18</f>
        <v>0.319626168224299</v>
      </c>
    </row>
    <row r="19" customFormat="false" ht="15.75" hidden="false" customHeight="false" outlineLevel="0" collapsed="false">
      <c r="B19" s="74" t="n">
        <v>7582</v>
      </c>
      <c r="C19" s="75" t="n">
        <v>23611</v>
      </c>
      <c r="D19" s="73" t="n">
        <f aca="false">C19/B19</f>
        <v>3.11408599314165</v>
      </c>
    </row>
    <row r="20" customFormat="false" ht="15.75" hidden="false" customHeight="false" outlineLevel="0" collapsed="false">
      <c r="B20" s="74" t="n">
        <v>1759</v>
      </c>
      <c r="C20" s="75" t="n">
        <v>979</v>
      </c>
      <c r="D20" s="73" t="n">
        <f aca="false">C20/B20</f>
        <v>0.556566230812962</v>
      </c>
    </row>
    <row r="21" customFormat="false" ht="15.75" hidden="false" customHeight="false" outlineLevel="0" collapsed="false">
      <c r="B21" s="74" t="n">
        <v>2572</v>
      </c>
      <c r="C21" s="75" t="n">
        <v>2943</v>
      </c>
      <c r="D21" s="73" t="n">
        <f aca="false">C21/B21</f>
        <v>1.14424572317263</v>
      </c>
    </row>
    <row r="22" customFormat="false" ht="15.75" hidden="false" customHeight="false" outlineLevel="0" collapsed="false">
      <c r="B22" s="74" t="n">
        <v>3254</v>
      </c>
      <c r="C22" s="75" t="n">
        <v>1401</v>
      </c>
      <c r="D22" s="73" t="n">
        <f aca="false">C22/B22</f>
        <v>0.430547019053473</v>
      </c>
    </row>
    <row r="23" customFormat="false" ht="15.75" hidden="false" customHeight="false" outlineLevel="0" collapsed="false">
      <c r="B23" s="74" t="n">
        <v>649</v>
      </c>
      <c r="C23" s="75" t="n">
        <v>259</v>
      </c>
      <c r="D23" s="73" t="n">
        <f aca="false">C23/B23</f>
        <v>0.399075500770416</v>
      </c>
    </row>
    <row r="24" customFormat="false" ht="15.75" hidden="false" customHeight="false" outlineLevel="0" collapsed="false">
      <c r="B24" s="74" t="n">
        <v>3185</v>
      </c>
      <c r="C24" s="75" t="n">
        <v>399</v>
      </c>
      <c r="D24" s="73" t="n">
        <f aca="false">C24/B24</f>
        <v>0.125274725274725</v>
      </c>
    </row>
    <row r="25" customFormat="false" ht="15.75" hidden="false" customHeight="false" outlineLevel="0" collapsed="false">
      <c r="B25" s="74" t="n">
        <v>1611</v>
      </c>
      <c r="C25" s="75" t="n">
        <v>849</v>
      </c>
      <c r="D25" s="73" t="n">
        <f aca="false">C25/B25</f>
        <v>0.527001862197393</v>
      </c>
    </row>
    <row r="26" customFormat="false" ht="15.75" hidden="false" customHeight="false" outlineLevel="0" collapsed="false">
      <c r="B26" s="74" t="s">
        <v>222</v>
      </c>
      <c r="C26" s="76" t="n">
        <v>16202</v>
      </c>
      <c r="D26" s="73" t="n">
        <f aca="false">C26/B26</f>
        <v>0.106481420628557</v>
      </c>
    </row>
    <row r="27" customFormat="false" ht="15.75" hidden="false" customHeight="false" outlineLevel="0" collapsed="false">
      <c r="B27" s="74" t="n">
        <v>3868</v>
      </c>
      <c r="C27" s="75" t="n">
        <v>1125</v>
      </c>
      <c r="D27" s="73" t="n">
        <f aca="false">C27/B27</f>
        <v>0.290847983453981</v>
      </c>
    </row>
    <row r="28" customFormat="false" ht="15.75" hidden="false" customHeight="false" outlineLevel="0" collapsed="false">
      <c r="B28" s="74" t="n">
        <v>2297</v>
      </c>
      <c r="C28" s="75" t="n">
        <v>72</v>
      </c>
      <c r="D28" s="73" t="n">
        <f aca="false">C28/B28</f>
        <v>0.0313452329124946</v>
      </c>
    </row>
    <row r="29" customFormat="false" ht="15.75" hidden="false" customHeight="false" outlineLevel="0" collapsed="false">
      <c r="B29" s="74" t="n">
        <v>6922</v>
      </c>
      <c r="C29" s="75" t="n">
        <v>3015</v>
      </c>
      <c r="D29" s="73" t="n">
        <f aca="false">C29/B29</f>
        <v>0.435567754984109</v>
      </c>
    </row>
    <row r="30" customFormat="false" ht="15.75" hidden="false" customHeight="false" outlineLevel="0" collapsed="false">
      <c r="B30" s="74" t="n">
        <v>4410</v>
      </c>
      <c r="C30" s="75" t="n">
        <v>463</v>
      </c>
      <c r="D30" s="73" t="n">
        <f aca="false">C30/B30</f>
        <v>0.104988662131519</v>
      </c>
    </row>
    <row r="31" customFormat="false" ht="15.75" hidden="false" customHeight="false" outlineLevel="0" collapsed="false">
      <c r="B31" s="74" t="n">
        <v>5066</v>
      </c>
      <c r="C31" s="75" t="n">
        <v>2148</v>
      </c>
      <c r="D31" s="73" t="n">
        <f aca="false">C31/B31</f>
        <v>0.424003158310304</v>
      </c>
    </row>
    <row r="32" customFormat="false" ht="15.75" hidden="false" customHeight="false" outlineLevel="0" collapsed="false">
      <c r="B32" s="77" t="n">
        <v>20328</v>
      </c>
      <c r="C32" s="76" t="n">
        <v>20664</v>
      </c>
      <c r="D32" s="73" t="n">
        <f aca="false">C32/B32</f>
        <v>1.01652892561983</v>
      </c>
    </row>
    <row r="33" customFormat="false" ht="15.75" hidden="false" customHeight="false" outlineLevel="0" collapsed="false">
      <c r="B33" s="74" t="n">
        <v>5448</v>
      </c>
      <c r="C33" s="75" t="n">
        <v>1920</v>
      </c>
      <c r="D33" s="73" t="n">
        <f aca="false">C33/B33</f>
        <v>0.352422907488987</v>
      </c>
    </row>
    <row r="34" customFormat="false" ht="15.75" hidden="false" customHeight="false" outlineLevel="0" collapsed="false">
      <c r="B34" s="74" t="n">
        <v>4360</v>
      </c>
      <c r="C34" s="75" t="n">
        <v>5610</v>
      </c>
      <c r="D34" s="73" t="n">
        <f aca="false">C34/B34</f>
        <v>1.28669724770642</v>
      </c>
    </row>
    <row r="35" customFormat="false" ht="15.75" hidden="false" customHeight="false" outlineLevel="0" collapsed="false">
      <c r="B35" s="74" t="n">
        <v>4589</v>
      </c>
      <c r="C35" s="75" t="n">
        <v>3002</v>
      </c>
      <c r="D35" s="73" t="n">
        <f aca="false">C35/B35</f>
        <v>0.654173022444977</v>
      </c>
    </row>
    <row r="36" customFormat="false" ht="15.75" hidden="false" customHeight="false" outlineLevel="0" collapsed="false">
      <c r="B36" s="74" t="n">
        <v>4043</v>
      </c>
      <c r="C36" s="75" t="n">
        <v>1490</v>
      </c>
      <c r="D36" s="73" t="n">
        <f aca="false">C36/B36</f>
        <v>0.368538214197378</v>
      </c>
    </row>
    <row r="37" customFormat="false" ht="15.75" hidden="false" customHeight="false" outlineLevel="0" collapsed="false">
      <c r="B37" s="74" t="n">
        <v>8865</v>
      </c>
      <c r="C37" s="75" t="n">
        <v>663</v>
      </c>
      <c r="D37" s="73" t="n">
        <f aca="false">C37/B37</f>
        <v>0.0747884940778342</v>
      </c>
    </row>
    <row r="38" customFormat="false" ht="15.75" hidden="false" customHeight="false" outlineLevel="0" collapsed="false">
      <c r="B38" s="74" t="n">
        <v>3552</v>
      </c>
      <c r="C38" s="75" t="n">
        <v>7900</v>
      </c>
      <c r="D38" s="73" t="n">
        <f aca="false">C38/B38</f>
        <v>2.2240990990991</v>
      </c>
    </row>
    <row r="39" customFormat="false" ht="15.75" hidden="false" customHeight="false" outlineLevel="0" collapsed="false">
      <c r="B39" s="74" t="n">
        <v>6188</v>
      </c>
      <c r="C39" s="75" t="n">
        <v>6855</v>
      </c>
      <c r="D39" s="73" t="n">
        <f aca="false">C39/B39</f>
        <v>1.10778926955398</v>
      </c>
    </row>
    <row r="40" customFormat="false" ht="15.75" hidden="false" customHeight="false" outlineLevel="0" collapsed="false">
      <c r="B40" s="74" t="n">
        <v>3694</v>
      </c>
      <c r="C40" s="75" t="n">
        <v>1087</v>
      </c>
      <c r="D40" s="73" t="n">
        <f aca="false">C40/B40</f>
        <v>0.294260963724959</v>
      </c>
    </row>
    <row r="41" customFormat="false" ht="15.75" hidden="false" customHeight="false" outlineLevel="0" collapsed="false">
      <c r="B41" s="74" t="n">
        <v>5145</v>
      </c>
      <c r="C41" s="75" t="n">
        <v>4015</v>
      </c>
      <c r="D41" s="73" t="n">
        <f aca="false">C41/B41</f>
        <v>0.780369290573372</v>
      </c>
    </row>
    <row r="42" customFormat="false" ht="15.75" hidden="false" customHeight="false" outlineLevel="0" collapsed="false">
      <c r="B42" s="74" t="n">
        <v>6301</v>
      </c>
      <c r="C42" s="75" t="n">
        <v>4696</v>
      </c>
      <c r="D42" s="73" t="n">
        <f aca="false">C42/B42</f>
        <v>0.745278527217902</v>
      </c>
    </row>
    <row r="43" customFormat="false" ht="15.75" hidden="false" customHeight="false" outlineLevel="0" collapsed="false">
      <c r="B43" s="74" t="n">
        <v>2657</v>
      </c>
      <c r="C43" s="75" t="n">
        <v>3079</v>
      </c>
      <c r="D43" s="73" t="n">
        <f aca="false">C43/B43</f>
        <v>1.15882574331953</v>
      </c>
    </row>
    <row r="44" customFormat="false" ht="15.75" hidden="false" customHeight="false" outlineLevel="0" collapsed="false">
      <c r="B44" s="74" t="n">
        <v>1101</v>
      </c>
      <c r="C44" s="75" t="n">
        <v>104</v>
      </c>
      <c r="D44" s="73" t="n">
        <f aca="false">C44/B44</f>
        <v>0.0944595821980018</v>
      </c>
    </row>
    <row r="45" customFormat="false" ht="15.75" hidden="false" customHeight="false" outlineLevel="0" collapsed="false">
      <c r="B45" s="74" t="n">
        <v>5658</v>
      </c>
      <c r="C45" s="75" t="n">
        <v>597</v>
      </c>
      <c r="D45" s="73" t="n">
        <f aca="false">C45/B45</f>
        <v>0.105514316012725</v>
      </c>
    </row>
    <row r="46" customFormat="false" ht="15.75" hidden="false" customHeight="false" outlineLevel="0" collapsed="false">
      <c r="B46" s="74" t="n">
        <v>3693</v>
      </c>
      <c r="C46" s="75" t="n">
        <v>324</v>
      </c>
      <c r="D46" s="73" t="n">
        <f aca="false">C46/B46</f>
        <v>0.0877335499593826</v>
      </c>
    </row>
    <row r="47" customFormat="false" ht="15.75" hidden="false" customHeight="false" outlineLevel="0" collapsed="false">
      <c r="B47" s="77" t="n">
        <v>43043</v>
      </c>
      <c r="C47" s="76" t="n">
        <v>21877</v>
      </c>
      <c r="D47" s="73" t="n">
        <f aca="false">C47/B47</f>
        <v>0.508259182677787</v>
      </c>
    </row>
    <row r="48" customFormat="false" ht="15.75" hidden="false" customHeight="false" outlineLevel="0" collapsed="false">
      <c r="B48" s="74" t="n">
        <v>1876</v>
      </c>
      <c r="C48" s="75" t="n">
        <v>187</v>
      </c>
      <c r="D48" s="73" t="n">
        <f aca="false">C48/B48</f>
        <v>0.099680170575693</v>
      </c>
    </row>
    <row r="49" customFormat="false" ht="15.75" hidden="false" customHeight="false" outlineLevel="0" collapsed="false">
      <c r="B49" s="74" t="n">
        <v>3450</v>
      </c>
      <c r="C49" s="75" t="n">
        <v>2732</v>
      </c>
      <c r="D49" s="73" t="n">
        <f aca="false">C49/B49</f>
        <v>0.791884057971015</v>
      </c>
    </row>
    <row r="50" customFormat="false" ht="15.75" hidden="false" customHeight="false" outlineLevel="0" collapsed="false">
      <c r="B50" s="74" t="n">
        <v>8746</v>
      </c>
      <c r="C50" s="75" t="n">
        <v>6521</v>
      </c>
      <c r="D50" s="73" t="n">
        <f aca="false">C50/B50</f>
        <v>0.745597987651498</v>
      </c>
    </row>
    <row r="51" customFormat="false" ht="15.75" hidden="false" customHeight="false" outlineLevel="0" collapsed="false">
      <c r="B51" s="74" t="n">
        <v>514</v>
      </c>
      <c r="C51" s="75" t="n">
        <v>188</v>
      </c>
      <c r="D51" s="73" t="n">
        <f aca="false">C51/B51</f>
        <v>0.365758754863813</v>
      </c>
    </row>
    <row r="52" customFormat="false" ht="15.75" hidden="false" customHeight="false" outlineLevel="0" collapsed="false">
      <c r="B52" s="77" t="n">
        <v>14637</v>
      </c>
      <c r="C52" s="75" t="n">
        <v>2722</v>
      </c>
      <c r="D52" s="73" t="n">
        <f aca="false">C52/B52</f>
        <v>0.185967069754731</v>
      </c>
    </row>
    <row r="53" customFormat="false" ht="15.75" hidden="false" customHeight="false" outlineLevel="0" collapsed="false">
      <c r="B53" s="74" t="n">
        <v>8019</v>
      </c>
      <c r="C53" s="75" t="n">
        <v>2656</v>
      </c>
      <c r="D53" s="73" t="n">
        <f aca="false">C53/B53</f>
        <v>0.331213368250405</v>
      </c>
    </row>
    <row r="54" customFormat="false" ht="15.75" hidden="false" customHeight="false" outlineLevel="0" collapsed="false">
      <c r="B54" s="74" t="n">
        <v>3510</v>
      </c>
      <c r="C54" s="75" t="n">
        <v>2675</v>
      </c>
      <c r="D54" s="73" t="n">
        <f aca="false">C54/B54</f>
        <v>0.762108262108262</v>
      </c>
    </row>
    <row r="55" customFormat="false" ht="15.75" hidden="false" customHeight="false" outlineLevel="0" collapsed="false">
      <c r="B55" s="74" t="n">
        <v>5937</v>
      </c>
      <c r="C55" s="75" t="n">
        <v>9747</v>
      </c>
      <c r="D55" s="73" t="n">
        <f aca="false">C55/B55</f>
        <v>1.64173825164224</v>
      </c>
    </row>
    <row r="56" customFormat="false" ht="15.75" hidden="false" customHeight="false" outlineLevel="0" collapsed="false">
      <c r="B56" s="74" t="n">
        <v>5555</v>
      </c>
      <c r="C56" s="75" t="n">
        <v>5138</v>
      </c>
      <c r="D56" s="73" t="n">
        <f aca="false">C56/B56</f>
        <v>0.924932493249325</v>
      </c>
    </row>
    <row r="57" customFormat="false" ht="15.75" hidden="false" customHeight="false" outlineLevel="0" collapsed="false">
      <c r="B57" s="74" t="n">
        <v>4259</v>
      </c>
      <c r="C57" s="75" t="n">
        <v>5033</v>
      </c>
      <c r="D57" s="73" t="n">
        <f aca="false">C57/B57</f>
        <v>1.18173280112703</v>
      </c>
    </row>
    <row r="58" customFormat="false" ht="15.75" hidden="false" customHeight="false" outlineLevel="0" collapsed="false">
      <c r="B58" s="74" t="n">
        <v>1280</v>
      </c>
      <c r="C58" s="75" t="n">
        <v>145</v>
      </c>
      <c r="D58" s="73" t="n">
        <f aca="false">C58/B58</f>
        <v>0.11328125</v>
      </c>
    </row>
    <row r="59" customFormat="false" ht="15.75" hidden="false" customHeight="false" outlineLevel="0" collapsed="false">
      <c r="B59" s="74" t="s">
        <v>223</v>
      </c>
      <c r="C59" s="75" t="n">
        <v>1700</v>
      </c>
      <c r="D59" s="73" t="n">
        <f aca="false">C59/B59</f>
        <v>0.154982222627405</v>
      </c>
    </row>
    <row r="60" customFormat="false" ht="15.75" hidden="false" customHeight="false" outlineLevel="0" collapsed="false">
      <c r="B60" s="77" t="n">
        <v>12862</v>
      </c>
      <c r="C60" s="75" t="n">
        <v>6761</v>
      </c>
      <c r="D60" s="73" t="n">
        <f aca="false">C60/B60</f>
        <v>0.525656974032032</v>
      </c>
    </row>
    <row r="61" customFormat="false" ht="15.75" hidden="false" customHeight="false" outlineLevel="0" collapsed="false">
      <c r="B61" s="74" t="n">
        <v>2712</v>
      </c>
      <c r="C61" s="75" t="n">
        <v>1830</v>
      </c>
      <c r="D61" s="73" t="n">
        <f aca="false">C61/B61</f>
        <v>0.674778761061947</v>
      </c>
    </row>
    <row r="62" customFormat="false" ht="15.75" hidden="false" customHeight="false" outlineLevel="0" collapsed="false">
      <c r="B62" s="74" t="n">
        <v>2032</v>
      </c>
      <c r="C62" s="75" t="n">
        <v>452</v>
      </c>
      <c r="D62" s="73" t="n">
        <f aca="false">C62/B62</f>
        <v>0.22244094488189</v>
      </c>
    </row>
    <row r="63" customFormat="false" ht="15.75" hidden="false" customHeight="false" outlineLevel="0" collapsed="false">
      <c r="B63" s="74" t="n">
        <v>781</v>
      </c>
      <c r="C63" s="75" t="n">
        <v>220</v>
      </c>
      <c r="D63" s="73" t="n">
        <f aca="false">C63/B63</f>
        <v>0.28169014084507</v>
      </c>
    </row>
    <row r="64" customFormat="false" ht="15.75" hidden="false" customHeight="false" outlineLevel="0" collapsed="false">
      <c r="B64" s="77" t="n">
        <v>10313</v>
      </c>
      <c r="C64" s="76" t="n">
        <v>10113</v>
      </c>
      <c r="D64" s="73" t="n">
        <f aca="false">C64/B64</f>
        <v>0.980607000872685</v>
      </c>
    </row>
    <row r="65" customFormat="false" ht="15.75" hidden="false" customHeight="false" outlineLevel="0" collapsed="false">
      <c r="B65" s="74" t="n">
        <v>5972</v>
      </c>
      <c r="C65" s="75" t="n">
        <v>5776</v>
      </c>
      <c r="D65" s="73" t="n">
        <f aca="false">C65/B65</f>
        <v>0.967180174146015</v>
      </c>
    </row>
    <row r="66" customFormat="false" ht="15.75" hidden="false" customHeight="false" outlineLevel="0" collapsed="false">
      <c r="B66" s="74" t="n">
        <v>5478</v>
      </c>
      <c r="C66" s="75" t="n">
        <v>2897</v>
      </c>
      <c r="D66" s="73" t="n">
        <f aca="false">C66/B66</f>
        <v>0.528842643300475</v>
      </c>
    </row>
    <row r="67" customFormat="false" ht="15.75" hidden="false" customHeight="false" outlineLevel="0" collapsed="false">
      <c r="B67" s="74" t="n">
        <v>7265</v>
      </c>
      <c r="C67" s="75" t="n">
        <v>647</v>
      </c>
      <c r="D67" s="73" t="n">
        <f aca="false">C67/B67</f>
        <v>0.089057123193393</v>
      </c>
    </row>
    <row r="68" customFormat="false" ht="15.75" hidden="false" customHeight="false" outlineLevel="0" collapsed="false">
      <c r="B68" s="74" t="n">
        <v>3931</v>
      </c>
      <c r="C68" s="75" t="n">
        <v>1507</v>
      </c>
      <c r="D68" s="73" t="n">
        <f aca="false">C68/B68</f>
        <v>0.383363011956245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6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22" activeCellId="0" sqref="D2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53.14"/>
  </cols>
  <sheetData>
    <row r="1" customFormat="false" ht="15" hidden="false" customHeight="false" outlineLevel="0" collapsed="false">
      <c r="A1" s="78" t="s">
        <v>224</v>
      </c>
      <c r="B1" s="79" t="n">
        <v>21</v>
      </c>
    </row>
    <row r="2" customFormat="false" ht="15" hidden="false" customHeight="false" outlineLevel="0" collapsed="false">
      <c r="A2" s="78" t="s">
        <v>225</v>
      </c>
      <c r="B2" s="79" t="n">
        <v>42</v>
      </c>
    </row>
    <row r="3" customFormat="false" ht="15" hidden="false" customHeight="false" outlineLevel="0" collapsed="false">
      <c r="A3" s="78" t="s">
        <v>226</v>
      </c>
      <c r="B3" s="79" t="n">
        <v>30</v>
      </c>
    </row>
    <row r="4" customFormat="false" ht="15" hidden="false" customHeight="false" outlineLevel="0" collapsed="false">
      <c r="A4" s="78" t="s">
        <v>227</v>
      </c>
      <c r="B4" s="79" t="n">
        <v>16</v>
      </c>
    </row>
    <row r="5" customFormat="false" ht="15" hidden="false" customHeight="false" outlineLevel="0" collapsed="false">
      <c r="A5" s="78" t="s">
        <v>37</v>
      </c>
      <c r="B5" s="79" t="n">
        <v>1</v>
      </c>
    </row>
    <row r="6" customFormat="false" ht="15" hidden="false" customHeight="false" outlineLevel="0" collapsed="false">
      <c r="A6" s="78" t="s">
        <v>40</v>
      </c>
      <c r="B6" s="79" t="n">
        <v>5</v>
      </c>
    </row>
    <row r="7" customFormat="false" ht="15" hidden="false" customHeight="false" outlineLevel="0" collapsed="false">
      <c r="A7" s="78" t="s">
        <v>42</v>
      </c>
      <c r="B7" s="79" t="n">
        <v>16</v>
      </c>
    </row>
    <row r="8" customFormat="false" ht="15" hidden="false" customHeight="false" outlineLevel="0" collapsed="false">
      <c r="A8" s="78" t="s">
        <v>44</v>
      </c>
      <c r="B8" s="79" t="n">
        <v>4</v>
      </c>
    </row>
    <row r="9" customFormat="false" ht="15" hidden="false" customHeight="false" outlineLevel="0" collapsed="false">
      <c r="A9" s="78" t="s">
        <v>228</v>
      </c>
      <c r="B9" s="79" t="n">
        <v>1</v>
      </c>
    </row>
    <row r="10" customFormat="false" ht="15" hidden="false" customHeight="false" outlineLevel="0" collapsed="false">
      <c r="A10" s="78" t="s">
        <v>229</v>
      </c>
      <c r="B10" s="79" t="n">
        <v>4</v>
      </c>
    </row>
    <row r="11" customFormat="false" ht="15" hidden="false" customHeight="false" outlineLevel="0" collapsed="false">
      <c r="A11" s="78" t="s">
        <v>52</v>
      </c>
      <c r="B11" s="79" t="n">
        <v>2</v>
      </c>
    </row>
    <row r="12" customFormat="false" ht="15" hidden="false" customHeight="false" outlineLevel="0" collapsed="false">
      <c r="A12" s="78" t="s">
        <v>230</v>
      </c>
      <c r="B12" s="79" t="n">
        <v>7</v>
      </c>
    </row>
    <row r="13" customFormat="false" ht="15" hidden="false" customHeight="false" outlineLevel="0" collapsed="false">
      <c r="A13" s="78" t="s">
        <v>231</v>
      </c>
      <c r="B13" s="79" t="n">
        <v>1</v>
      </c>
    </row>
    <row r="14" customFormat="false" ht="15" hidden="false" customHeight="false" outlineLevel="0" collapsed="false">
      <c r="A14" s="78" t="s">
        <v>232</v>
      </c>
      <c r="B14" s="79" t="n">
        <v>5</v>
      </c>
    </row>
    <row r="15" customFormat="false" ht="15" hidden="false" customHeight="false" outlineLevel="0" collapsed="false">
      <c r="A15" s="78" t="s">
        <v>233</v>
      </c>
      <c r="B15" s="79" t="n">
        <v>4</v>
      </c>
    </row>
    <row r="16" customFormat="false" ht="15" hidden="false" customHeight="false" outlineLevel="0" collapsed="false">
      <c r="A16" s="78" t="s">
        <v>234</v>
      </c>
      <c r="B16" s="79" t="n">
        <v>13</v>
      </c>
    </row>
    <row r="17" customFormat="false" ht="15" hidden="false" customHeight="false" outlineLevel="0" collapsed="false">
      <c r="A17" s="78" t="s">
        <v>235</v>
      </c>
      <c r="B17" s="79" t="n">
        <v>2</v>
      </c>
    </row>
    <row r="18" customFormat="false" ht="15" hidden="false" customHeight="false" outlineLevel="0" collapsed="false">
      <c r="A18" s="78" t="s">
        <v>236</v>
      </c>
      <c r="B18" s="79" t="n">
        <v>1</v>
      </c>
    </row>
    <row r="19" customFormat="false" ht="15" hidden="false" customHeight="false" outlineLevel="0" collapsed="false">
      <c r="A19" s="78" t="s">
        <v>237</v>
      </c>
      <c r="B19" s="79" t="n">
        <v>41</v>
      </c>
    </row>
    <row r="20" customFormat="false" ht="15" hidden="false" customHeight="false" outlineLevel="0" collapsed="false">
      <c r="A20" s="78" t="s">
        <v>238</v>
      </c>
      <c r="B20" s="79" t="n">
        <v>2</v>
      </c>
    </row>
    <row r="21" customFormat="false" ht="15" hidden="false" customHeight="false" outlineLevel="0" collapsed="false">
      <c r="A21" s="78" t="s">
        <v>239</v>
      </c>
      <c r="B21" s="79" t="n">
        <v>11</v>
      </c>
    </row>
    <row r="22" customFormat="false" ht="15" hidden="false" customHeight="false" outlineLevel="0" collapsed="false">
      <c r="A22" s="78" t="s">
        <v>118</v>
      </c>
      <c r="B22" s="79" t="n">
        <v>16</v>
      </c>
    </row>
    <row r="23" customFormat="false" ht="15" hidden="false" customHeight="false" outlineLevel="0" collapsed="false">
      <c r="A23" s="78" t="s">
        <v>240</v>
      </c>
      <c r="B23" s="79" t="n">
        <v>1</v>
      </c>
    </row>
    <row r="24" customFormat="false" ht="15" hidden="false" customHeight="false" outlineLevel="0" collapsed="false">
      <c r="A24" s="78" t="s">
        <v>120</v>
      </c>
      <c r="B24" s="79" t="n">
        <v>3</v>
      </c>
    </row>
    <row r="25" customFormat="false" ht="15" hidden="false" customHeight="false" outlineLevel="0" collapsed="false">
      <c r="A25" s="78" t="s">
        <v>122</v>
      </c>
      <c r="B25" s="79" t="n">
        <v>76</v>
      </c>
    </row>
    <row r="26" customFormat="false" ht="15" hidden="false" customHeight="false" outlineLevel="0" collapsed="false">
      <c r="A26" s="78" t="s">
        <v>241</v>
      </c>
      <c r="B26" s="79" t="n">
        <v>29</v>
      </c>
    </row>
    <row r="27" customFormat="false" ht="15" hidden="false" customHeight="false" outlineLevel="0" collapsed="false">
      <c r="A27" s="78" t="s">
        <v>242</v>
      </c>
      <c r="B27" s="79" t="n">
        <v>11</v>
      </c>
    </row>
    <row r="28" customFormat="false" ht="15" hidden="false" customHeight="false" outlineLevel="0" collapsed="false">
      <c r="A28" s="78" t="s">
        <v>243</v>
      </c>
      <c r="B28" s="79" t="n">
        <v>1</v>
      </c>
    </row>
    <row r="29" customFormat="false" ht="15" hidden="false" customHeight="false" outlineLevel="0" collapsed="false">
      <c r="A29" s="78" t="s">
        <v>130</v>
      </c>
      <c r="B29" s="79" t="n">
        <v>1</v>
      </c>
    </row>
    <row r="30" customFormat="false" ht="15" hidden="false" customHeight="false" outlineLevel="0" collapsed="false">
      <c r="A30" s="78" t="s">
        <v>244</v>
      </c>
      <c r="B30" s="79" t="n">
        <v>1</v>
      </c>
    </row>
    <row r="31" customFormat="false" ht="15" hidden="false" customHeight="false" outlineLevel="0" collapsed="false">
      <c r="A31" s="78" t="s">
        <v>245</v>
      </c>
      <c r="B31" s="79" t="n">
        <v>31</v>
      </c>
    </row>
    <row r="32" customFormat="false" ht="15" hidden="false" customHeight="false" outlineLevel="0" collapsed="false">
      <c r="A32" s="78" t="s">
        <v>246</v>
      </c>
      <c r="B32" s="79" t="n">
        <v>5</v>
      </c>
    </row>
    <row r="33" customFormat="false" ht="15" hidden="false" customHeight="false" outlineLevel="0" collapsed="false">
      <c r="A33" s="78" t="s">
        <v>133</v>
      </c>
      <c r="B33" s="79" t="n">
        <v>7</v>
      </c>
    </row>
    <row r="34" customFormat="false" ht="15" hidden="false" customHeight="false" outlineLevel="0" collapsed="false">
      <c r="A34" s="78" t="s">
        <v>135</v>
      </c>
      <c r="B34" s="79" t="n">
        <v>2</v>
      </c>
    </row>
    <row r="35" customFormat="false" ht="15" hidden="false" customHeight="false" outlineLevel="0" collapsed="false">
      <c r="A35" s="78" t="s">
        <v>247</v>
      </c>
      <c r="B35" s="79" t="n">
        <v>2</v>
      </c>
    </row>
    <row r="36" customFormat="false" ht="15" hidden="false" customHeight="false" outlineLevel="0" collapsed="false">
      <c r="A36" s="78" t="s">
        <v>171</v>
      </c>
      <c r="B36" s="79" t="n">
        <v>7</v>
      </c>
    </row>
    <row r="37" customFormat="false" ht="15" hidden="false" customHeight="false" outlineLevel="0" collapsed="false">
      <c r="A37" s="78" t="s">
        <v>248</v>
      </c>
      <c r="B37" s="79" t="n">
        <v>1</v>
      </c>
    </row>
    <row r="38" customFormat="false" ht="15" hidden="false" customHeight="false" outlineLevel="0" collapsed="false">
      <c r="A38" s="78" t="s">
        <v>137</v>
      </c>
      <c r="B38" s="79" t="n">
        <v>1</v>
      </c>
    </row>
    <row r="39" customFormat="false" ht="15" hidden="false" customHeight="false" outlineLevel="0" collapsed="false">
      <c r="A39" s="78" t="s">
        <v>173</v>
      </c>
      <c r="B39" s="79" t="n">
        <v>1</v>
      </c>
    </row>
    <row r="40" customFormat="false" ht="15" hidden="false" customHeight="false" outlineLevel="0" collapsed="false">
      <c r="A40" s="78" t="s">
        <v>175</v>
      </c>
      <c r="B40" s="79" t="n">
        <v>2</v>
      </c>
    </row>
    <row r="41" customFormat="false" ht="15" hidden="false" customHeight="false" outlineLevel="0" collapsed="false">
      <c r="A41" s="78" t="s">
        <v>249</v>
      </c>
      <c r="B41" s="79" t="n">
        <v>2</v>
      </c>
    </row>
    <row r="42" customFormat="false" ht="15" hidden="false" customHeight="false" outlineLevel="0" collapsed="false">
      <c r="A42" s="78" t="s">
        <v>179</v>
      </c>
      <c r="B42" s="79" t="n">
        <v>1</v>
      </c>
    </row>
    <row r="43" customFormat="false" ht="15" hidden="false" customHeight="false" outlineLevel="0" collapsed="false">
      <c r="A43" s="78" t="s">
        <v>250</v>
      </c>
      <c r="B43" s="79" t="n">
        <v>1</v>
      </c>
    </row>
    <row r="44" customFormat="false" ht="15" hidden="false" customHeight="false" outlineLevel="0" collapsed="false">
      <c r="A44" s="78" t="s">
        <v>251</v>
      </c>
      <c r="B44" s="79" t="n">
        <v>3</v>
      </c>
    </row>
    <row r="45" customFormat="false" ht="15" hidden="false" customHeight="false" outlineLevel="0" collapsed="false">
      <c r="A45" s="78" t="s">
        <v>252</v>
      </c>
      <c r="B45" s="79" t="n">
        <v>6</v>
      </c>
    </row>
    <row r="46" customFormat="false" ht="15" hidden="false" customHeight="false" outlineLevel="0" collapsed="false">
      <c r="A46" s="78" t="s">
        <v>253</v>
      </c>
      <c r="B46" s="79" t="n">
        <v>3</v>
      </c>
    </row>
    <row r="47" customFormat="false" ht="15" hidden="false" customHeight="false" outlineLevel="0" collapsed="false">
      <c r="A47" s="78" t="s">
        <v>254</v>
      </c>
      <c r="B47" s="79" t="n">
        <v>81</v>
      </c>
    </row>
    <row r="48" customFormat="false" ht="15" hidden="false" customHeight="false" outlineLevel="0" collapsed="false">
      <c r="A48" s="78" t="s">
        <v>185</v>
      </c>
      <c r="B48" s="79" t="n">
        <v>6</v>
      </c>
    </row>
    <row r="49" customFormat="false" ht="15" hidden="false" customHeight="false" outlineLevel="0" collapsed="false">
      <c r="A49" s="78" t="s">
        <v>255</v>
      </c>
      <c r="B49" s="79" t="n">
        <v>9</v>
      </c>
    </row>
    <row r="50" customFormat="false" ht="15" hidden="false" customHeight="false" outlineLevel="0" collapsed="false">
      <c r="A50" s="78" t="s">
        <v>187</v>
      </c>
      <c r="B50" s="79" t="n">
        <v>52</v>
      </c>
    </row>
    <row r="51" customFormat="false" ht="15" hidden="false" customHeight="false" outlineLevel="0" collapsed="false">
      <c r="A51" s="78" t="s">
        <v>256</v>
      </c>
      <c r="B51" s="79" t="n">
        <v>1</v>
      </c>
    </row>
    <row r="52" customFormat="false" ht="15" hidden="false" customHeight="false" outlineLevel="0" collapsed="false">
      <c r="A52" s="78" t="s">
        <v>257</v>
      </c>
      <c r="B52" s="79" t="n">
        <v>14</v>
      </c>
    </row>
    <row r="53" customFormat="false" ht="15" hidden="false" customHeight="false" outlineLevel="0" collapsed="false">
      <c r="A53" s="78" t="s">
        <v>258</v>
      </c>
      <c r="B53" s="79" t="n">
        <v>20</v>
      </c>
    </row>
    <row r="54" customFormat="false" ht="15" hidden="false" customHeight="false" outlineLevel="0" collapsed="false">
      <c r="A54" s="78" t="s">
        <v>195</v>
      </c>
      <c r="B54" s="79" t="n">
        <v>35</v>
      </c>
    </row>
    <row r="55" customFormat="false" ht="15" hidden="false" customHeight="false" outlineLevel="0" collapsed="false">
      <c r="A55" s="78" t="s">
        <v>197</v>
      </c>
      <c r="B55" s="79" t="n">
        <v>2</v>
      </c>
    </row>
    <row r="56" customFormat="false" ht="15" hidden="false" customHeight="false" outlineLevel="0" collapsed="false">
      <c r="A56" s="78" t="s">
        <v>199</v>
      </c>
      <c r="B56" s="79" t="n">
        <v>3</v>
      </c>
    </row>
    <row r="57" customFormat="false" ht="15" hidden="false" customHeight="false" outlineLevel="0" collapsed="false">
      <c r="A57" s="78" t="s">
        <v>259</v>
      </c>
      <c r="B57" s="79" t="n">
        <v>9</v>
      </c>
    </row>
    <row r="58" customFormat="false" ht="15" hidden="false" customHeight="false" outlineLevel="0" collapsed="false">
      <c r="A58" s="78" t="s">
        <v>260</v>
      </c>
      <c r="B58" s="79" t="n">
        <v>15</v>
      </c>
    </row>
    <row r="59" customFormat="false" ht="15" hidden="false" customHeight="false" outlineLevel="0" collapsed="false">
      <c r="A59" s="78" t="s">
        <v>203</v>
      </c>
      <c r="B59" s="79" t="n">
        <v>11</v>
      </c>
    </row>
    <row r="60" customFormat="false" ht="15" hidden="false" customHeight="false" outlineLevel="0" collapsed="false">
      <c r="A60" s="78" t="s">
        <v>205</v>
      </c>
      <c r="B60" s="79" t="n">
        <v>1</v>
      </c>
    </row>
    <row r="61" customFormat="false" ht="15" hidden="false" customHeight="false" outlineLevel="0" collapsed="false">
      <c r="A61" s="78" t="s">
        <v>207</v>
      </c>
      <c r="B61" s="79" t="n">
        <v>36</v>
      </c>
    </row>
    <row r="62" customFormat="false" ht="15" hidden="false" customHeight="false" outlineLevel="0" collapsed="false">
      <c r="A62" s="78" t="s">
        <v>211</v>
      </c>
      <c r="B62" s="79" t="n">
        <v>5</v>
      </c>
    </row>
    <row r="63" customFormat="false" ht="15" hidden="false" customHeight="false" outlineLevel="0" collapsed="false">
      <c r="A63" s="78" t="s">
        <v>217</v>
      </c>
      <c r="B63" s="79" t="n">
        <v>35</v>
      </c>
    </row>
    <row r="64" customFormat="false" ht="15" hidden="false" customHeight="false" outlineLevel="0" collapsed="false">
      <c r="A64" s="78" t="s">
        <v>209</v>
      </c>
      <c r="B64" s="79" t="n">
        <v>41</v>
      </c>
    </row>
    <row r="65" customFormat="false" ht="15" hidden="false" customHeight="false" outlineLevel="0" collapsed="false">
      <c r="A65" s="78" t="s">
        <v>213</v>
      </c>
      <c r="B65" s="79" t="n">
        <v>2</v>
      </c>
    </row>
    <row r="66" customFormat="false" ht="15" hidden="false" customHeight="false" outlineLevel="0" collapsed="false">
      <c r="A66" s="78" t="s">
        <v>220</v>
      </c>
      <c r="B66" s="79" t="n">
        <v>16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70"/>
  <sheetViews>
    <sheetView showFormulas="false" showGridLines="true" showRowColHeaders="true" showZeros="true" rightToLeft="false" tabSelected="false" showOutlineSymbols="true" defaultGridColor="true" view="pageBreakPreview" topLeftCell="A40" colorId="64" zoomScale="100" zoomScaleNormal="100" zoomScalePageLayoutView="100" workbookViewId="0">
      <selection pane="topLeft" activeCell="C40" activeCellId="0" sqref="C40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37.42"/>
  </cols>
  <sheetData>
    <row r="1" customFormat="false" ht="15" hidden="false" customHeight="false" outlineLevel="0" collapsed="false">
      <c r="A1" s="78" t="s">
        <v>226</v>
      </c>
      <c r="B1" s="79" t="n">
        <v>36</v>
      </c>
    </row>
    <row r="2" customFormat="false" ht="15" hidden="false" customHeight="false" outlineLevel="0" collapsed="false">
      <c r="A2" s="78" t="s">
        <v>227</v>
      </c>
      <c r="B2" s="79" t="n">
        <v>18</v>
      </c>
    </row>
    <row r="3" customFormat="false" ht="15" hidden="false" customHeight="false" outlineLevel="0" collapsed="false">
      <c r="A3" s="78" t="s">
        <v>261</v>
      </c>
      <c r="B3" s="79" t="n">
        <v>1</v>
      </c>
    </row>
    <row r="4" customFormat="false" ht="15" hidden="false" customHeight="false" outlineLevel="0" collapsed="false">
      <c r="A4" s="78" t="s">
        <v>225</v>
      </c>
      <c r="B4" s="79" t="n">
        <v>47</v>
      </c>
    </row>
    <row r="5" customFormat="false" ht="15" hidden="false" customHeight="false" outlineLevel="0" collapsed="false">
      <c r="A5" s="78" t="s">
        <v>262</v>
      </c>
      <c r="B5" s="79" t="n">
        <v>48</v>
      </c>
    </row>
    <row r="6" customFormat="false" ht="15" hidden="false" customHeight="false" outlineLevel="0" collapsed="false">
      <c r="A6" s="78" t="s">
        <v>37</v>
      </c>
      <c r="B6" s="79" t="n">
        <v>2</v>
      </c>
    </row>
    <row r="7" customFormat="false" ht="15" hidden="false" customHeight="false" outlineLevel="0" collapsed="false">
      <c r="A7" s="78" t="s">
        <v>40</v>
      </c>
      <c r="B7" s="79" t="n">
        <v>5</v>
      </c>
    </row>
    <row r="8" customFormat="false" ht="15" hidden="false" customHeight="false" outlineLevel="0" collapsed="false">
      <c r="A8" s="78" t="s">
        <v>42</v>
      </c>
      <c r="B8" s="79" t="n">
        <v>18</v>
      </c>
    </row>
    <row r="9" customFormat="false" ht="15" hidden="false" customHeight="false" outlineLevel="0" collapsed="false">
      <c r="A9" s="78" t="s">
        <v>44</v>
      </c>
      <c r="B9" s="79" t="n">
        <v>3</v>
      </c>
    </row>
    <row r="10" customFormat="false" ht="15" hidden="false" customHeight="false" outlineLevel="0" collapsed="false">
      <c r="A10" s="78" t="s">
        <v>263</v>
      </c>
      <c r="B10" s="79" t="n">
        <v>1</v>
      </c>
    </row>
    <row r="11" customFormat="false" ht="15" hidden="false" customHeight="false" outlineLevel="0" collapsed="false">
      <c r="A11" s="78" t="s">
        <v>229</v>
      </c>
      <c r="B11" s="79" t="n">
        <v>3</v>
      </c>
    </row>
    <row r="12" customFormat="false" ht="15" hidden="false" customHeight="false" outlineLevel="0" collapsed="false">
      <c r="A12" s="78" t="s">
        <v>52</v>
      </c>
      <c r="B12" s="79" t="n">
        <v>3</v>
      </c>
    </row>
    <row r="13" customFormat="false" ht="15" hidden="false" customHeight="false" outlineLevel="0" collapsed="false">
      <c r="A13" s="78" t="s">
        <v>230</v>
      </c>
      <c r="B13" s="79" t="n">
        <v>7</v>
      </c>
    </row>
    <row r="14" customFormat="false" ht="15" hidden="false" customHeight="false" outlineLevel="0" collapsed="false">
      <c r="A14" s="78" t="s">
        <v>264</v>
      </c>
      <c r="B14" s="79" t="n">
        <v>3</v>
      </c>
    </row>
    <row r="15" customFormat="false" ht="15" hidden="false" customHeight="false" outlineLevel="0" collapsed="false">
      <c r="A15" s="78" t="s">
        <v>231</v>
      </c>
      <c r="B15" s="79" t="n">
        <v>2</v>
      </c>
    </row>
    <row r="16" customFormat="false" ht="15" hidden="false" customHeight="false" outlineLevel="0" collapsed="false">
      <c r="A16" s="78" t="s">
        <v>232</v>
      </c>
      <c r="B16" s="79" t="n">
        <v>6</v>
      </c>
    </row>
    <row r="17" customFormat="false" ht="15" hidden="false" customHeight="false" outlineLevel="0" collapsed="false">
      <c r="A17" s="78" t="s">
        <v>234</v>
      </c>
      <c r="B17" s="79" t="n">
        <v>13</v>
      </c>
    </row>
    <row r="18" customFormat="false" ht="15" hidden="false" customHeight="false" outlineLevel="0" collapsed="false">
      <c r="A18" s="78" t="s">
        <v>235</v>
      </c>
      <c r="B18" s="79" t="n">
        <v>4</v>
      </c>
    </row>
    <row r="19" customFormat="false" ht="15" hidden="false" customHeight="false" outlineLevel="0" collapsed="false">
      <c r="A19" s="78" t="s">
        <v>233</v>
      </c>
      <c r="B19" s="79" t="n">
        <v>4</v>
      </c>
    </row>
    <row r="20" customFormat="false" ht="15" hidden="false" customHeight="false" outlineLevel="0" collapsed="false">
      <c r="A20" s="78" t="s">
        <v>236</v>
      </c>
      <c r="B20" s="79" t="n">
        <v>1</v>
      </c>
    </row>
    <row r="21" customFormat="false" ht="15" hidden="false" customHeight="false" outlineLevel="0" collapsed="false">
      <c r="A21" s="78" t="s">
        <v>237</v>
      </c>
      <c r="B21" s="79" t="n">
        <v>54</v>
      </c>
    </row>
    <row r="22" customFormat="false" ht="15" hidden="false" customHeight="false" outlineLevel="0" collapsed="false">
      <c r="A22" s="78" t="s">
        <v>239</v>
      </c>
      <c r="B22" s="79" t="n">
        <v>12</v>
      </c>
    </row>
    <row r="23" customFormat="false" ht="15" hidden="false" customHeight="false" outlineLevel="0" collapsed="false">
      <c r="A23" s="78" t="s">
        <v>265</v>
      </c>
      <c r="B23" s="79" t="n">
        <v>1</v>
      </c>
    </row>
    <row r="24" customFormat="false" ht="15" hidden="false" customHeight="false" outlineLevel="0" collapsed="false">
      <c r="A24" s="78" t="s">
        <v>238</v>
      </c>
      <c r="B24" s="79" t="n">
        <v>2</v>
      </c>
    </row>
    <row r="25" customFormat="false" ht="15" hidden="false" customHeight="false" outlineLevel="0" collapsed="false">
      <c r="A25" s="78" t="s">
        <v>118</v>
      </c>
      <c r="B25" s="79" t="n">
        <v>16</v>
      </c>
    </row>
    <row r="26" customFormat="false" ht="15" hidden="false" customHeight="false" outlineLevel="0" collapsed="false">
      <c r="A26" s="78" t="s">
        <v>240</v>
      </c>
      <c r="B26" s="79" t="n">
        <v>3</v>
      </c>
    </row>
    <row r="27" customFormat="false" ht="15" hidden="false" customHeight="false" outlineLevel="0" collapsed="false">
      <c r="A27" s="78" t="s">
        <v>120</v>
      </c>
      <c r="B27" s="79" t="n">
        <v>3</v>
      </c>
    </row>
    <row r="28" customFormat="false" ht="15" hidden="false" customHeight="false" outlineLevel="0" collapsed="false">
      <c r="A28" s="78" t="s">
        <v>241</v>
      </c>
      <c r="B28" s="79" t="n">
        <v>34</v>
      </c>
    </row>
    <row r="29" customFormat="false" ht="15" hidden="false" customHeight="false" outlineLevel="0" collapsed="false">
      <c r="A29" s="78" t="s">
        <v>122</v>
      </c>
      <c r="B29" s="79" t="n">
        <v>87</v>
      </c>
    </row>
    <row r="30" customFormat="false" ht="15" hidden="false" customHeight="false" outlineLevel="0" collapsed="false">
      <c r="A30" s="78" t="s">
        <v>242</v>
      </c>
      <c r="B30" s="79" t="n">
        <v>12</v>
      </c>
    </row>
    <row r="31" customFormat="false" ht="15" hidden="false" customHeight="false" outlineLevel="0" collapsed="false">
      <c r="A31" s="78" t="s">
        <v>243</v>
      </c>
      <c r="B31" s="79" t="n">
        <v>1</v>
      </c>
    </row>
    <row r="32" customFormat="false" ht="15" hidden="false" customHeight="false" outlineLevel="0" collapsed="false">
      <c r="A32" s="78" t="s">
        <v>130</v>
      </c>
      <c r="B32" s="79" t="n">
        <v>2</v>
      </c>
    </row>
    <row r="33" customFormat="false" ht="15" hidden="false" customHeight="false" outlineLevel="0" collapsed="false">
      <c r="A33" s="78" t="s">
        <v>244</v>
      </c>
      <c r="B33" s="79" t="n">
        <v>1</v>
      </c>
    </row>
    <row r="34" customFormat="false" ht="15" hidden="false" customHeight="false" outlineLevel="0" collapsed="false">
      <c r="A34" s="78" t="s">
        <v>245</v>
      </c>
      <c r="B34" s="79" t="n">
        <v>39</v>
      </c>
    </row>
    <row r="35" customFormat="false" ht="15" hidden="false" customHeight="false" outlineLevel="0" collapsed="false">
      <c r="A35" s="78" t="s">
        <v>246</v>
      </c>
      <c r="B35" s="79" t="n">
        <v>6</v>
      </c>
    </row>
    <row r="36" customFormat="false" ht="15" hidden="false" customHeight="false" outlineLevel="0" collapsed="false">
      <c r="A36" s="78" t="s">
        <v>133</v>
      </c>
      <c r="B36" s="79" t="n">
        <v>7</v>
      </c>
    </row>
    <row r="37" customFormat="false" ht="15" hidden="false" customHeight="false" outlineLevel="0" collapsed="false">
      <c r="A37" s="78" t="s">
        <v>135</v>
      </c>
      <c r="B37" s="79" t="n">
        <v>2</v>
      </c>
    </row>
    <row r="38" customFormat="false" ht="15" hidden="false" customHeight="false" outlineLevel="0" collapsed="false">
      <c r="A38" s="78" t="s">
        <v>247</v>
      </c>
      <c r="B38" s="79" t="n">
        <v>2</v>
      </c>
    </row>
    <row r="39" customFormat="false" ht="15" hidden="false" customHeight="false" outlineLevel="0" collapsed="false">
      <c r="A39" s="78" t="s">
        <v>137</v>
      </c>
      <c r="B39" s="79" t="n">
        <v>1</v>
      </c>
    </row>
    <row r="40" customFormat="false" ht="15" hidden="false" customHeight="false" outlineLevel="0" collapsed="false">
      <c r="A40" s="78" t="s">
        <v>248</v>
      </c>
      <c r="B40" s="79" t="n">
        <v>3</v>
      </c>
    </row>
    <row r="41" customFormat="false" ht="15" hidden="false" customHeight="false" outlineLevel="0" collapsed="false">
      <c r="A41" s="78" t="s">
        <v>171</v>
      </c>
      <c r="B41" s="79" t="n">
        <v>6</v>
      </c>
    </row>
    <row r="42" customFormat="false" ht="15" hidden="false" customHeight="false" outlineLevel="0" collapsed="false">
      <c r="A42" s="78" t="s">
        <v>173</v>
      </c>
      <c r="B42" s="79" t="n">
        <v>2</v>
      </c>
    </row>
    <row r="43" customFormat="false" ht="15" hidden="false" customHeight="false" outlineLevel="0" collapsed="false">
      <c r="A43" s="78" t="s">
        <v>175</v>
      </c>
      <c r="B43" s="79" t="n">
        <v>5</v>
      </c>
    </row>
    <row r="44" customFormat="false" ht="15" hidden="false" customHeight="false" outlineLevel="0" collapsed="false">
      <c r="A44" s="78" t="s">
        <v>266</v>
      </c>
      <c r="B44" s="79" t="n">
        <v>1</v>
      </c>
    </row>
    <row r="45" customFormat="false" ht="15" hidden="false" customHeight="false" outlineLevel="0" collapsed="false">
      <c r="A45" s="78" t="s">
        <v>249</v>
      </c>
      <c r="B45" s="79" t="n">
        <v>2</v>
      </c>
    </row>
    <row r="46" customFormat="false" ht="15" hidden="false" customHeight="false" outlineLevel="0" collapsed="false">
      <c r="A46" s="78" t="s">
        <v>179</v>
      </c>
      <c r="B46" s="79" t="n">
        <v>1</v>
      </c>
    </row>
    <row r="47" customFormat="false" ht="15" hidden="false" customHeight="false" outlineLevel="0" collapsed="false">
      <c r="A47" s="78" t="s">
        <v>250</v>
      </c>
      <c r="B47" s="79" t="n">
        <v>1</v>
      </c>
    </row>
    <row r="48" customFormat="false" ht="15" hidden="false" customHeight="false" outlineLevel="0" collapsed="false">
      <c r="A48" s="78" t="s">
        <v>251</v>
      </c>
      <c r="B48" s="79" t="n">
        <v>3</v>
      </c>
    </row>
    <row r="49" customFormat="false" ht="15" hidden="false" customHeight="false" outlineLevel="0" collapsed="false">
      <c r="A49" s="78" t="s">
        <v>252</v>
      </c>
      <c r="B49" s="79" t="n">
        <v>8</v>
      </c>
    </row>
    <row r="50" customFormat="false" ht="15" hidden="false" customHeight="false" outlineLevel="0" collapsed="false">
      <c r="A50" s="78" t="s">
        <v>253</v>
      </c>
      <c r="B50" s="79" t="n">
        <v>3</v>
      </c>
    </row>
    <row r="51" customFormat="false" ht="15" hidden="false" customHeight="false" outlineLevel="0" collapsed="false">
      <c r="A51" s="78" t="s">
        <v>254</v>
      </c>
      <c r="B51" s="79" t="n">
        <v>90</v>
      </c>
    </row>
    <row r="52" customFormat="false" ht="15" hidden="false" customHeight="false" outlineLevel="0" collapsed="false">
      <c r="A52" s="78" t="s">
        <v>185</v>
      </c>
      <c r="B52" s="79" t="n">
        <v>8</v>
      </c>
    </row>
    <row r="53" customFormat="false" ht="15" hidden="false" customHeight="false" outlineLevel="0" collapsed="false">
      <c r="A53" s="78" t="s">
        <v>255</v>
      </c>
      <c r="B53" s="79" t="n">
        <v>16</v>
      </c>
    </row>
    <row r="54" customFormat="false" ht="15" hidden="false" customHeight="false" outlineLevel="0" collapsed="false">
      <c r="A54" s="78" t="s">
        <v>187</v>
      </c>
      <c r="B54" s="79" t="n">
        <v>65</v>
      </c>
    </row>
    <row r="55" customFormat="false" ht="15" hidden="false" customHeight="false" outlineLevel="0" collapsed="false">
      <c r="A55" s="78" t="s">
        <v>256</v>
      </c>
      <c r="B55" s="79" t="n">
        <v>1</v>
      </c>
    </row>
    <row r="56" customFormat="false" ht="15" hidden="false" customHeight="false" outlineLevel="0" collapsed="false">
      <c r="A56" s="78" t="s">
        <v>257</v>
      </c>
      <c r="B56" s="79" t="n">
        <v>21</v>
      </c>
    </row>
    <row r="57" customFormat="false" ht="15" hidden="false" customHeight="false" outlineLevel="0" collapsed="false">
      <c r="A57" s="78" t="s">
        <v>258</v>
      </c>
      <c r="B57" s="79" t="n">
        <v>20</v>
      </c>
    </row>
    <row r="58" customFormat="false" ht="15" hidden="false" customHeight="false" outlineLevel="0" collapsed="false">
      <c r="A58" s="78" t="s">
        <v>195</v>
      </c>
      <c r="B58" s="79" t="n">
        <v>41</v>
      </c>
    </row>
    <row r="59" customFormat="false" ht="15" hidden="false" customHeight="false" outlineLevel="0" collapsed="false">
      <c r="A59" s="78" t="s">
        <v>197</v>
      </c>
      <c r="B59" s="79" t="n">
        <v>4</v>
      </c>
    </row>
    <row r="60" customFormat="false" ht="15" hidden="false" customHeight="false" outlineLevel="0" collapsed="false">
      <c r="A60" s="78" t="s">
        <v>199</v>
      </c>
      <c r="B60" s="79" t="n">
        <v>3</v>
      </c>
    </row>
    <row r="61" customFormat="false" ht="15" hidden="false" customHeight="false" outlineLevel="0" collapsed="false">
      <c r="A61" s="78" t="s">
        <v>259</v>
      </c>
      <c r="B61" s="79" t="n">
        <v>18</v>
      </c>
    </row>
    <row r="62" customFormat="false" ht="15" hidden="false" customHeight="false" outlineLevel="0" collapsed="false">
      <c r="A62" s="78" t="s">
        <v>260</v>
      </c>
      <c r="B62" s="79" t="n">
        <v>24</v>
      </c>
    </row>
    <row r="63" customFormat="false" ht="15" hidden="false" customHeight="false" outlineLevel="0" collapsed="false">
      <c r="A63" s="78" t="s">
        <v>203</v>
      </c>
      <c r="B63" s="79" t="n">
        <v>8</v>
      </c>
    </row>
    <row r="64" customFormat="false" ht="15" hidden="false" customHeight="false" outlineLevel="0" collapsed="false">
      <c r="A64" s="78" t="s">
        <v>205</v>
      </c>
      <c r="B64" s="79" t="n">
        <v>4</v>
      </c>
    </row>
    <row r="65" customFormat="false" ht="15" hidden="false" customHeight="false" outlineLevel="0" collapsed="false">
      <c r="A65" s="78" t="s">
        <v>207</v>
      </c>
      <c r="B65" s="79" t="n">
        <v>39</v>
      </c>
    </row>
    <row r="66" customFormat="false" ht="15" hidden="false" customHeight="false" outlineLevel="0" collapsed="false">
      <c r="A66" s="78" t="s">
        <v>209</v>
      </c>
      <c r="B66" s="79" t="n">
        <v>51</v>
      </c>
    </row>
    <row r="67" customFormat="false" ht="15" hidden="false" customHeight="false" outlineLevel="0" collapsed="false">
      <c r="A67" s="78" t="s">
        <v>211</v>
      </c>
      <c r="B67" s="79" t="n">
        <v>5</v>
      </c>
    </row>
    <row r="68" customFormat="false" ht="15" hidden="false" customHeight="false" outlineLevel="0" collapsed="false">
      <c r="A68" s="78" t="s">
        <v>217</v>
      </c>
      <c r="B68" s="79" t="n">
        <v>44</v>
      </c>
    </row>
    <row r="69" customFormat="false" ht="15" hidden="false" customHeight="false" outlineLevel="0" collapsed="false">
      <c r="A69" s="78" t="s">
        <v>213</v>
      </c>
      <c r="B69" s="79" t="n">
        <v>2</v>
      </c>
    </row>
    <row r="70" customFormat="false" ht="15" hidden="false" customHeight="false" outlineLevel="0" collapsed="false">
      <c r="A70" s="78" t="s">
        <v>220</v>
      </c>
      <c r="B70" s="79" t="n">
        <v>23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9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94" activeCellId="0" sqref="C9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81.42"/>
    <col collapsed="false" customWidth="true" hidden="false" outlineLevel="0" max="3" min="2" style="0" width="47.86"/>
  </cols>
  <sheetData>
    <row r="1" customFormat="false" ht="15" hidden="false" customHeight="false" outlineLevel="0" collapsed="false">
      <c r="A1" s="80" t="s">
        <v>267</v>
      </c>
      <c r="B1" s="78" t="s">
        <v>226</v>
      </c>
      <c r="C1" s="78" t="s">
        <v>226</v>
      </c>
    </row>
    <row r="2" customFormat="false" ht="15" hidden="false" customHeight="false" outlineLevel="0" collapsed="false">
      <c r="A2" s="81" t="s">
        <v>26</v>
      </c>
      <c r="B2" s="78" t="s">
        <v>227</v>
      </c>
      <c r="C2" s="78" t="s">
        <v>227</v>
      </c>
    </row>
    <row r="3" customFormat="false" ht="15" hidden="false" customHeight="false" outlineLevel="0" collapsed="false">
      <c r="A3" s="81" t="s">
        <v>28</v>
      </c>
      <c r="B3" s="78" t="s">
        <v>261</v>
      </c>
      <c r="C3" s="78" t="s">
        <v>261</v>
      </c>
    </row>
    <row r="4" customFormat="false" ht="15" hidden="false" customHeight="false" outlineLevel="0" collapsed="false">
      <c r="A4" s="82" t="s">
        <v>30</v>
      </c>
      <c r="B4" s="78" t="s">
        <v>225</v>
      </c>
      <c r="C4" s="78" t="s">
        <v>225</v>
      </c>
    </row>
    <row r="5" customFormat="false" ht="15" hidden="false" customHeight="false" outlineLevel="0" collapsed="false">
      <c r="A5" s="81" t="s">
        <v>32</v>
      </c>
      <c r="B5" s="78" t="s">
        <v>262</v>
      </c>
      <c r="C5" s="78" t="s">
        <v>224</v>
      </c>
    </row>
    <row r="6" customFormat="false" ht="15" hidden="false" customHeight="false" outlineLevel="0" collapsed="false">
      <c r="A6" s="81" t="s">
        <v>35</v>
      </c>
    </row>
    <row r="7" customFormat="false" ht="15" hidden="false" customHeight="false" outlineLevel="0" collapsed="false">
      <c r="A7" s="81" t="s">
        <v>37</v>
      </c>
      <c r="B7" s="78" t="s">
        <v>37</v>
      </c>
      <c r="C7" s="78" t="s">
        <v>37</v>
      </c>
    </row>
    <row r="8" customFormat="false" ht="15" hidden="false" customHeight="false" outlineLevel="0" collapsed="false">
      <c r="A8" s="81" t="s">
        <v>40</v>
      </c>
      <c r="B8" s="78" t="s">
        <v>40</v>
      </c>
      <c r="C8" s="78" t="s">
        <v>40</v>
      </c>
    </row>
    <row r="9" customFormat="false" ht="15" hidden="false" customHeight="false" outlineLevel="0" collapsed="false">
      <c r="A9" s="81" t="s">
        <v>42</v>
      </c>
      <c r="B9" s="78" t="s">
        <v>42</v>
      </c>
      <c r="C9" s="78" t="s">
        <v>42</v>
      </c>
    </row>
    <row r="10" customFormat="false" ht="15" hidden="false" customHeight="false" outlineLevel="0" collapsed="false">
      <c r="A10" s="81" t="s">
        <v>44</v>
      </c>
      <c r="B10" s="78" t="s">
        <v>44</v>
      </c>
      <c r="C10" s="78" t="s">
        <v>44</v>
      </c>
    </row>
    <row r="11" customFormat="false" ht="15" hidden="false" customHeight="false" outlineLevel="0" collapsed="false">
      <c r="A11" s="82" t="s">
        <v>46</v>
      </c>
    </row>
    <row r="12" customFormat="false" ht="15" hidden="false" customHeight="false" outlineLevel="0" collapsed="false">
      <c r="A12" s="81" t="s">
        <v>268</v>
      </c>
    </row>
    <row r="13" customFormat="false" ht="15" hidden="false" customHeight="false" outlineLevel="0" collapsed="false">
      <c r="A13" s="82" t="s">
        <v>50</v>
      </c>
      <c r="B13" s="78" t="s">
        <v>263</v>
      </c>
      <c r="C13" s="78" t="s">
        <v>228</v>
      </c>
    </row>
    <row r="14" customFormat="false" ht="15" hidden="false" customHeight="false" outlineLevel="0" collapsed="false">
      <c r="A14" s="83" t="s">
        <v>52</v>
      </c>
      <c r="B14" s="78" t="s">
        <v>52</v>
      </c>
      <c r="C14" s="78" t="s">
        <v>52</v>
      </c>
    </row>
    <row r="15" customFormat="false" ht="15" hidden="false" customHeight="false" outlineLevel="0" collapsed="false">
      <c r="A15" s="82" t="s">
        <v>54</v>
      </c>
      <c r="B15" s="84"/>
      <c r="C15" s="84"/>
    </row>
    <row r="16" customFormat="false" ht="15" hidden="false" customHeight="false" outlineLevel="0" collapsed="false">
      <c r="A16" s="81" t="s">
        <v>56</v>
      </c>
      <c r="B16" s="85"/>
      <c r="C16" s="85"/>
    </row>
    <row r="17" customFormat="false" ht="15" hidden="false" customHeight="false" outlineLevel="0" collapsed="false">
      <c r="A17" s="82" t="s">
        <v>58</v>
      </c>
      <c r="B17" s="78" t="s">
        <v>235</v>
      </c>
      <c r="C17" s="78" t="s">
        <v>235</v>
      </c>
    </row>
    <row r="18" customFormat="false" ht="15" hidden="false" customHeight="false" outlineLevel="0" collapsed="false">
      <c r="A18" s="82" t="s">
        <v>61</v>
      </c>
      <c r="B18" s="78" t="s">
        <v>266</v>
      </c>
      <c r="C18" s="78" t="s">
        <v>266</v>
      </c>
    </row>
    <row r="19" customFormat="false" ht="15" hidden="false" customHeight="false" outlineLevel="0" collapsed="false">
      <c r="A19" s="82" t="s">
        <v>269</v>
      </c>
      <c r="B19" s="84"/>
      <c r="C19" s="84"/>
    </row>
    <row r="20" customFormat="false" ht="16.5" hidden="false" customHeight="false" outlineLevel="0" collapsed="false">
      <c r="A20" s="75" t="s">
        <v>270</v>
      </c>
      <c r="B20" s="78" t="s">
        <v>247</v>
      </c>
      <c r="C20" s="78" t="s">
        <v>247</v>
      </c>
    </row>
    <row r="21" customFormat="false" ht="15" hidden="false" customHeight="false" outlineLevel="0" collapsed="false">
      <c r="A21" s="81" t="s">
        <v>68</v>
      </c>
      <c r="B21" s="85"/>
      <c r="C21" s="85"/>
    </row>
    <row r="22" customFormat="false" ht="15" hidden="false" customHeight="false" outlineLevel="0" collapsed="false">
      <c r="A22" s="81" t="s">
        <v>70</v>
      </c>
      <c r="B22" s="78" t="s">
        <v>229</v>
      </c>
      <c r="C22" s="78" t="s">
        <v>229</v>
      </c>
    </row>
    <row r="23" customFormat="false" ht="15" hidden="false" customHeight="false" outlineLevel="0" collapsed="false">
      <c r="A23" s="82" t="s">
        <v>73</v>
      </c>
      <c r="B23" s="84"/>
      <c r="C23" s="84"/>
    </row>
    <row r="24" customFormat="false" ht="15" hidden="false" customHeight="false" outlineLevel="0" collapsed="false">
      <c r="A24" s="81" t="s">
        <v>75</v>
      </c>
      <c r="B24" s="78" t="s">
        <v>230</v>
      </c>
      <c r="C24" s="78" t="s">
        <v>230</v>
      </c>
    </row>
    <row r="25" customFormat="false" ht="15" hidden="false" customHeight="false" outlineLevel="0" collapsed="false">
      <c r="A25" s="81" t="s">
        <v>77</v>
      </c>
      <c r="B25" s="78" t="s">
        <v>264</v>
      </c>
      <c r="C25" s="78" t="s">
        <v>264</v>
      </c>
    </row>
    <row r="26" customFormat="false" ht="15" hidden="false" customHeight="false" outlineLevel="0" collapsed="false">
      <c r="A26" s="81" t="s">
        <v>79</v>
      </c>
      <c r="B26" s="78" t="s">
        <v>231</v>
      </c>
      <c r="C26" s="78" t="s">
        <v>231</v>
      </c>
    </row>
    <row r="27" customFormat="false" ht="15" hidden="false" customHeight="false" outlineLevel="0" collapsed="false">
      <c r="A27" s="82" t="s">
        <v>81</v>
      </c>
      <c r="B27" s="78" t="s">
        <v>232</v>
      </c>
      <c r="C27" s="78" t="s">
        <v>232</v>
      </c>
    </row>
    <row r="28" customFormat="false" ht="15" hidden="false" customHeight="false" outlineLevel="0" collapsed="false">
      <c r="A28" s="82" t="s">
        <v>83</v>
      </c>
      <c r="B28" s="78" t="s">
        <v>236</v>
      </c>
      <c r="C28" s="78" t="s">
        <v>236</v>
      </c>
    </row>
    <row r="29" customFormat="false" ht="15" hidden="false" customHeight="false" outlineLevel="0" collapsed="false">
      <c r="A29" s="81" t="s">
        <v>85</v>
      </c>
      <c r="B29" s="85"/>
      <c r="C29" s="85"/>
    </row>
    <row r="30" customFormat="false" ht="15" hidden="false" customHeight="false" outlineLevel="0" collapsed="false">
      <c r="A30" s="81" t="s">
        <v>87</v>
      </c>
      <c r="B30" s="85"/>
      <c r="C30" s="85"/>
    </row>
    <row r="31" customFormat="false" ht="15" hidden="false" customHeight="false" outlineLevel="0" collapsed="false">
      <c r="A31" s="81" t="s">
        <v>89</v>
      </c>
      <c r="B31" s="78" t="s">
        <v>242</v>
      </c>
      <c r="C31" s="78" t="s">
        <v>242</v>
      </c>
    </row>
    <row r="32" customFormat="false" ht="15" hidden="false" customHeight="false" outlineLevel="0" collapsed="false">
      <c r="A32" s="82" t="s">
        <v>91</v>
      </c>
      <c r="B32" s="84"/>
      <c r="C32" s="84"/>
    </row>
    <row r="33" customFormat="false" ht="15" hidden="false" customHeight="false" outlineLevel="0" collapsed="false">
      <c r="A33" s="81" t="s">
        <v>271</v>
      </c>
      <c r="B33" s="78" t="s">
        <v>244</v>
      </c>
      <c r="C33" s="78" t="s">
        <v>244</v>
      </c>
    </row>
    <row r="34" customFormat="false" ht="15" hidden="false" customHeight="false" outlineLevel="0" collapsed="false">
      <c r="A34" s="82" t="s">
        <v>96</v>
      </c>
      <c r="B34" s="78" t="s">
        <v>245</v>
      </c>
      <c r="C34" s="78" t="s">
        <v>245</v>
      </c>
    </row>
    <row r="35" customFormat="false" ht="16.5" hidden="false" customHeight="false" outlineLevel="0" collapsed="false">
      <c r="A35" s="86" t="s">
        <v>272</v>
      </c>
      <c r="B35" s="78" t="s">
        <v>249</v>
      </c>
      <c r="C35" s="78" t="s">
        <v>249</v>
      </c>
    </row>
    <row r="36" customFormat="false" ht="15" hidden="false" customHeight="false" outlineLevel="0" collapsed="false">
      <c r="A36" s="82" t="s">
        <v>100</v>
      </c>
      <c r="B36" s="78" t="s">
        <v>252</v>
      </c>
      <c r="C36" s="78" t="s">
        <v>252</v>
      </c>
    </row>
    <row r="37" customFormat="false" ht="15" hidden="false" customHeight="false" outlineLevel="0" collapsed="false">
      <c r="A37" s="81" t="s">
        <v>102</v>
      </c>
      <c r="B37" s="78" t="s">
        <v>253</v>
      </c>
      <c r="C37" s="78" t="s">
        <v>253</v>
      </c>
    </row>
    <row r="38" customFormat="false" ht="15" hidden="false" customHeight="false" outlineLevel="0" collapsed="false">
      <c r="A38" s="82" t="s">
        <v>104</v>
      </c>
      <c r="B38" s="78" t="s">
        <v>255</v>
      </c>
      <c r="C38" s="78" t="s">
        <v>255</v>
      </c>
    </row>
    <row r="39" customFormat="false" ht="15" hidden="false" customHeight="false" outlineLevel="0" collapsed="false">
      <c r="A39" s="82" t="s">
        <v>106</v>
      </c>
      <c r="B39" s="78" t="s">
        <v>256</v>
      </c>
      <c r="C39" s="78" t="s">
        <v>256</v>
      </c>
    </row>
    <row r="40" customFormat="false" ht="15" hidden="false" customHeight="false" outlineLevel="0" collapsed="false">
      <c r="A40" s="81" t="s">
        <v>108</v>
      </c>
      <c r="B40" s="78" t="s">
        <v>259</v>
      </c>
      <c r="C40" s="78" t="s">
        <v>259</v>
      </c>
    </row>
    <row r="41" customFormat="false" ht="15" hidden="false" customHeight="false" outlineLevel="0" collapsed="false">
      <c r="A41" s="81" t="s">
        <v>110</v>
      </c>
      <c r="B41" s="78" t="s">
        <v>260</v>
      </c>
      <c r="C41" s="78" t="s">
        <v>260</v>
      </c>
    </row>
    <row r="42" customFormat="false" ht="15" hidden="false" customHeight="false" outlineLevel="0" collapsed="false">
      <c r="A42" s="81" t="s">
        <v>112</v>
      </c>
      <c r="B42" s="85"/>
      <c r="C42" s="85"/>
    </row>
    <row r="43" customFormat="false" ht="15" hidden="false" customHeight="false" outlineLevel="0" collapsed="false">
      <c r="A43" s="82" t="s">
        <v>273</v>
      </c>
      <c r="B43" s="84"/>
      <c r="C43" s="84"/>
    </row>
    <row r="44" customFormat="false" ht="15" hidden="false" customHeight="false" outlineLevel="0" collapsed="false">
      <c r="A44" s="82" t="s">
        <v>116</v>
      </c>
      <c r="B44" s="84"/>
      <c r="C44" s="84"/>
    </row>
    <row r="45" customFormat="false" ht="15" hidden="false" customHeight="false" outlineLevel="0" collapsed="false">
      <c r="A45" s="82" t="s">
        <v>118</v>
      </c>
      <c r="B45" s="78" t="s">
        <v>118</v>
      </c>
      <c r="C45" s="78" t="s">
        <v>118</v>
      </c>
    </row>
    <row r="46" customFormat="false" ht="15" hidden="false" customHeight="false" outlineLevel="0" collapsed="false">
      <c r="A46" s="82" t="s">
        <v>120</v>
      </c>
      <c r="B46" s="78" t="s">
        <v>120</v>
      </c>
      <c r="C46" s="78" t="s">
        <v>120</v>
      </c>
    </row>
    <row r="47" customFormat="false" ht="15" hidden="false" customHeight="false" outlineLevel="0" collapsed="false">
      <c r="A47" s="81" t="s">
        <v>122</v>
      </c>
      <c r="B47" s="78" t="s">
        <v>122</v>
      </c>
      <c r="C47" s="78" t="s">
        <v>122</v>
      </c>
    </row>
    <row r="48" customFormat="false" ht="15" hidden="false" customHeight="false" outlineLevel="0" collapsed="false">
      <c r="A48" s="82" t="s">
        <v>124</v>
      </c>
      <c r="B48" s="78" t="s">
        <v>243</v>
      </c>
      <c r="C48" s="78" t="s">
        <v>243</v>
      </c>
    </row>
    <row r="49" customFormat="false" ht="15" hidden="false" customHeight="false" outlineLevel="0" collapsed="false">
      <c r="A49" s="81" t="s">
        <v>126</v>
      </c>
      <c r="B49" s="85"/>
      <c r="C49" s="85"/>
    </row>
    <row r="50" customFormat="false" ht="15" hidden="false" customHeight="false" outlineLevel="0" collapsed="false">
      <c r="A50" s="81" t="s">
        <v>128</v>
      </c>
      <c r="B50" s="85"/>
      <c r="C50" s="85"/>
    </row>
    <row r="51" customFormat="false" ht="15" hidden="false" customHeight="false" outlineLevel="0" collapsed="false">
      <c r="A51" s="82" t="s">
        <v>130</v>
      </c>
      <c r="B51" s="78" t="s">
        <v>130</v>
      </c>
      <c r="C51" s="78" t="s">
        <v>130</v>
      </c>
    </row>
    <row r="52" customFormat="false" ht="16.5" hidden="false" customHeight="false" outlineLevel="0" collapsed="false">
      <c r="A52" s="75" t="s">
        <v>133</v>
      </c>
      <c r="B52" s="78" t="s">
        <v>133</v>
      </c>
      <c r="C52" s="78" t="s">
        <v>133</v>
      </c>
    </row>
    <row r="53" customFormat="false" ht="15" hidden="false" customHeight="false" outlineLevel="0" collapsed="false">
      <c r="A53" s="81" t="s">
        <v>135</v>
      </c>
      <c r="B53" s="78" t="s">
        <v>135</v>
      </c>
      <c r="C53" s="78" t="s">
        <v>135</v>
      </c>
    </row>
    <row r="54" customFormat="false" ht="15" hidden="false" customHeight="false" outlineLevel="0" collapsed="false">
      <c r="A54" s="82" t="s">
        <v>137</v>
      </c>
      <c r="B54" s="78" t="s">
        <v>137</v>
      </c>
      <c r="C54" s="78" t="s">
        <v>137</v>
      </c>
    </row>
    <row r="55" customFormat="false" ht="15" hidden="false" customHeight="false" outlineLevel="0" collapsed="false">
      <c r="A55" s="82" t="s">
        <v>139</v>
      </c>
      <c r="B55" s="84"/>
      <c r="C55" s="84"/>
    </row>
    <row r="56" customFormat="false" ht="15" hidden="false" customHeight="false" outlineLevel="0" collapsed="false">
      <c r="A56" s="82" t="s">
        <v>274</v>
      </c>
      <c r="B56" s="84"/>
      <c r="C56" s="84"/>
    </row>
    <row r="57" customFormat="false" ht="15" hidden="false" customHeight="false" outlineLevel="0" collapsed="false">
      <c r="A57" s="82" t="s">
        <v>143</v>
      </c>
      <c r="B57" s="78" t="s">
        <v>233</v>
      </c>
      <c r="C57" s="78" t="s">
        <v>233</v>
      </c>
    </row>
    <row r="58" customFormat="false" ht="15" hidden="false" customHeight="false" outlineLevel="0" collapsed="false">
      <c r="A58" s="82" t="s">
        <v>145</v>
      </c>
      <c r="B58" s="78" t="s">
        <v>234</v>
      </c>
      <c r="C58" s="78" t="s">
        <v>234</v>
      </c>
    </row>
    <row r="59" customFormat="false" ht="16.5" hidden="false" customHeight="false" outlineLevel="0" collapsed="false">
      <c r="A59" s="86" t="s">
        <v>275</v>
      </c>
      <c r="B59" s="78" t="s">
        <v>237</v>
      </c>
      <c r="C59" s="78" t="s">
        <v>237</v>
      </c>
    </row>
    <row r="60" customFormat="false" ht="15" hidden="false" customHeight="false" outlineLevel="0" collapsed="false">
      <c r="A60" s="81" t="s">
        <v>276</v>
      </c>
      <c r="B60" s="78" t="s">
        <v>238</v>
      </c>
      <c r="C60" s="78" t="s">
        <v>238</v>
      </c>
    </row>
    <row r="61" customFormat="false" ht="15" hidden="false" customHeight="false" outlineLevel="0" collapsed="false">
      <c r="A61" s="82" t="s">
        <v>277</v>
      </c>
      <c r="B61" s="78" t="s">
        <v>265</v>
      </c>
      <c r="C61" s="78" t="s">
        <v>265</v>
      </c>
    </row>
    <row r="62" customFormat="false" ht="15" hidden="false" customHeight="false" outlineLevel="0" collapsed="false">
      <c r="A62" s="82" t="s">
        <v>154</v>
      </c>
      <c r="B62" s="78" t="s">
        <v>251</v>
      </c>
      <c r="C62" s="78" t="s">
        <v>251</v>
      </c>
    </row>
    <row r="63" customFormat="false" ht="15" hidden="false" customHeight="false" outlineLevel="0" collapsed="false">
      <c r="A63" s="82" t="s">
        <v>278</v>
      </c>
      <c r="B63" s="84"/>
      <c r="C63" s="84"/>
    </row>
    <row r="64" customFormat="false" ht="15" hidden="false" customHeight="false" outlineLevel="0" collapsed="false">
      <c r="A64" s="81" t="s">
        <v>159</v>
      </c>
      <c r="B64" s="78" t="s">
        <v>239</v>
      </c>
      <c r="C64" s="78" t="s">
        <v>239</v>
      </c>
    </row>
    <row r="65" customFormat="false" ht="16.5" hidden="false" customHeight="false" outlineLevel="0" collapsed="false">
      <c r="A65" s="86" t="s">
        <v>279</v>
      </c>
      <c r="B65" s="78" t="s">
        <v>240</v>
      </c>
      <c r="C65" s="78" t="s">
        <v>240</v>
      </c>
    </row>
    <row r="66" customFormat="false" ht="15" hidden="false" customHeight="false" outlineLevel="0" collapsed="false">
      <c r="A66" s="82" t="s">
        <v>241</v>
      </c>
      <c r="B66" s="78" t="s">
        <v>241</v>
      </c>
      <c r="C66" s="78" t="s">
        <v>241</v>
      </c>
    </row>
    <row r="67" customFormat="false" ht="15" hidden="false" customHeight="false" outlineLevel="0" collapsed="false">
      <c r="A67" s="82" t="s">
        <v>165</v>
      </c>
      <c r="B67" s="78" t="s">
        <v>246</v>
      </c>
      <c r="C67" s="78" t="s">
        <v>246</v>
      </c>
    </row>
    <row r="68" customFormat="false" ht="15" hidden="false" customHeight="false" outlineLevel="0" collapsed="false">
      <c r="A68" s="82" t="s">
        <v>280</v>
      </c>
      <c r="B68" s="84"/>
      <c r="C68" s="84"/>
    </row>
    <row r="69" customFormat="false" ht="15" hidden="false" customHeight="false" outlineLevel="0" collapsed="false">
      <c r="A69" s="82" t="s">
        <v>169</v>
      </c>
      <c r="B69" s="78" t="s">
        <v>248</v>
      </c>
      <c r="C69" s="78" t="s">
        <v>248</v>
      </c>
    </row>
    <row r="70" customFormat="false" ht="15" hidden="false" customHeight="false" outlineLevel="0" collapsed="false">
      <c r="A70" s="82" t="s">
        <v>171</v>
      </c>
      <c r="B70" s="78" t="s">
        <v>171</v>
      </c>
      <c r="C70" s="78" t="s">
        <v>171</v>
      </c>
    </row>
    <row r="71" customFormat="false" ht="15" hidden="false" customHeight="false" outlineLevel="0" collapsed="false">
      <c r="A71" s="82" t="s">
        <v>173</v>
      </c>
      <c r="B71" s="78" t="s">
        <v>173</v>
      </c>
      <c r="C71" s="78" t="s">
        <v>173</v>
      </c>
    </row>
    <row r="72" customFormat="false" ht="15" hidden="false" customHeight="false" outlineLevel="0" collapsed="false">
      <c r="A72" s="82" t="s">
        <v>175</v>
      </c>
      <c r="B72" s="78" t="s">
        <v>175</v>
      </c>
      <c r="C72" s="78" t="s">
        <v>175</v>
      </c>
    </row>
    <row r="73" customFormat="false" ht="15" hidden="false" customHeight="false" outlineLevel="0" collapsed="false">
      <c r="A73" s="82" t="s">
        <v>177</v>
      </c>
      <c r="B73" s="84"/>
      <c r="C73" s="84"/>
    </row>
    <row r="74" customFormat="false" ht="15" hidden="false" customHeight="false" outlineLevel="0" collapsed="false">
      <c r="A74" s="81" t="s">
        <v>179</v>
      </c>
      <c r="B74" s="78" t="s">
        <v>179</v>
      </c>
      <c r="C74" s="78" t="s">
        <v>179</v>
      </c>
    </row>
    <row r="75" customFormat="false" ht="15" hidden="false" customHeight="false" outlineLevel="0" collapsed="false">
      <c r="A75" s="81" t="s">
        <v>181</v>
      </c>
      <c r="B75" s="78" t="s">
        <v>250</v>
      </c>
      <c r="C75" s="78" t="s">
        <v>250</v>
      </c>
    </row>
    <row r="76" customFormat="false" ht="15" hidden="false" customHeight="false" outlineLevel="0" collapsed="false">
      <c r="A76" s="82" t="s">
        <v>183</v>
      </c>
      <c r="B76" s="78" t="s">
        <v>254</v>
      </c>
      <c r="C76" s="78" t="s">
        <v>254</v>
      </c>
    </row>
    <row r="77" customFormat="false" ht="15" hidden="false" customHeight="false" outlineLevel="0" collapsed="false">
      <c r="A77" s="82" t="s">
        <v>185</v>
      </c>
      <c r="B77" s="78" t="s">
        <v>185</v>
      </c>
      <c r="C77" s="78" t="s">
        <v>185</v>
      </c>
    </row>
    <row r="78" customFormat="false" ht="15" hidden="false" customHeight="false" outlineLevel="0" collapsed="false">
      <c r="A78" s="82" t="s">
        <v>187</v>
      </c>
      <c r="B78" s="78" t="s">
        <v>187</v>
      </c>
      <c r="C78" s="78" t="s">
        <v>187</v>
      </c>
    </row>
    <row r="79" customFormat="false" ht="15" hidden="false" customHeight="false" outlineLevel="0" collapsed="false">
      <c r="A79" s="82" t="s">
        <v>189</v>
      </c>
      <c r="B79" s="78" t="s">
        <v>257</v>
      </c>
      <c r="C79" s="78" t="s">
        <v>257</v>
      </c>
    </row>
    <row r="80" customFormat="false" ht="15" hidden="false" customHeight="false" outlineLevel="0" collapsed="false">
      <c r="A80" s="82" t="s">
        <v>191</v>
      </c>
      <c r="B80" s="78" t="s">
        <v>258</v>
      </c>
      <c r="C80" s="78" t="s">
        <v>258</v>
      </c>
    </row>
    <row r="81" customFormat="false" ht="15" hidden="false" customHeight="false" outlineLevel="0" collapsed="false">
      <c r="A81" s="82" t="s">
        <v>281</v>
      </c>
      <c r="B81" s="84"/>
      <c r="C81" s="84"/>
    </row>
    <row r="82" customFormat="false" ht="15" hidden="false" customHeight="false" outlineLevel="0" collapsed="false">
      <c r="A82" s="82" t="s">
        <v>195</v>
      </c>
      <c r="B82" s="78" t="s">
        <v>195</v>
      </c>
      <c r="C82" s="78" t="s">
        <v>195</v>
      </c>
    </row>
    <row r="83" customFormat="false" ht="15" hidden="false" customHeight="false" outlineLevel="0" collapsed="false">
      <c r="A83" s="82" t="s">
        <v>197</v>
      </c>
      <c r="B83" s="78" t="s">
        <v>197</v>
      </c>
      <c r="C83" s="78" t="s">
        <v>197</v>
      </c>
    </row>
    <row r="84" customFormat="false" ht="15" hidden="false" customHeight="false" outlineLevel="0" collapsed="false">
      <c r="A84" s="81" t="s">
        <v>199</v>
      </c>
      <c r="B84" s="78" t="s">
        <v>199</v>
      </c>
      <c r="C84" s="78" t="s">
        <v>199</v>
      </c>
    </row>
    <row r="85" customFormat="false" ht="15" hidden="false" customHeight="false" outlineLevel="0" collapsed="false">
      <c r="A85" s="82" t="s">
        <v>201</v>
      </c>
      <c r="B85" s="84"/>
      <c r="C85" s="84"/>
    </row>
    <row r="86" customFormat="false" ht="15" hidden="false" customHeight="false" outlineLevel="0" collapsed="false">
      <c r="A86" s="82" t="s">
        <v>203</v>
      </c>
      <c r="B86" s="78" t="s">
        <v>203</v>
      </c>
      <c r="C86" s="78" t="s">
        <v>203</v>
      </c>
    </row>
    <row r="87" customFormat="false" ht="15" hidden="false" customHeight="false" outlineLevel="0" collapsed="false">
      <c r="A87" s="82" t="s">
        <v>205</v>
      </c>
      <c r="B87" s="78" t="s">
        <v>205</v>
      </c>
      <c r="C87" s="78" t="s">
        <v>205</v>
      </c>
    </row>
    <row r="88" customFormat="false" ht="15" hidden="false" customHeight="false" outlineLevel="0" collapsed="false">
      <c r="A88" s="81" t="s">
        <v>207</v>
      </c>
      <c r="B88" s="78" t="s">
        <v>207</v>
      </c>
      <c r="C88" s="78" t="s">
        <v>207</v>
      </c>
    </row>
    <row r="89" customFormat="false" ht="15" hidden="false" customHeight="false" outlineLevel="0" collapsed="false">
      <c r="A89" s="82" t="s">
        <v>209</v>
      </c>
      <c r="B89" s="78" t="s">
        <v>209</v>
      </c>
      <c r="C89" s="78" t="s">
        <v>209</v>
      </c>
    </row>
    <row r="90" customFormat="false" ht="15" hidden="false" customHeight="false" outlineLevel="0" collapsed="false">
      <c r="A90" s="81" t="s">
        <v>211</v>
      </c>
      <c r="B90" s="78" t="s">
        <v>211</v>
      </c>
      <c r="C90" s="78" t="s">
        <v>211</v>
      </c>
    </row>
    <row r="91" customFormat="false" ht="15" hidden="false" customHeight="false" outlineLevel="0" collapsed="false">
      <c r="A91" s="82" t="s">
        <v>213</v>
      </c>
      <c r="B91" s="78" t="s">
        <v>213</v>
      </c>
      <c r="C91" s="78" t="s">
        <v>213</v>
      </c>
    </row>
    <row r="92" customFormat="false" ht="15" hidden="false" customHeight="false" outlineLevel="0" collapsed="false">
      <c r="A92" s="82" t="s">
        <v>282</v>
      </c>
      <c r="B92" s="84"/>
      <c r="C92" s="84"/>
    </row>
    <row r="93" customFormat="false" ht="15" hidden="false" customHeight="false" outlineLevel="0" collapsed="false">
      <c r="A93" s="81" t="s">
        <v>217</v>
      </c>
      <c r="B93" s="78" t="s">
        <v>217</v>
      </c>
      <c r="C93" s="78" t="s">
        <v>217</v>
      </c>
    </row>
    <row r="94" customFormat="false" ht="15.75" hidden="false" customHeight="false" outlineLevel="0" collapsed="false">
      <c r="A94" s="87" t="s">
        <v>220</v>
      </c>
      <c r="B94" s="78" t="s">
        <v>220</v>
      </c>
      <c r="C94" s="78" t="s">
        <v>220</v>
      </c>
    </row>
    <row r="97" customFormat="false" ht="15" hidden="false" customHeight="false" outlineLevel="0" collapsed="false">
      <c r="B97" s="0" t="s">
        <v>283</v>
      </c>
      <c r="C97" s="0" t="s">
        <v>284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O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2" activeCellId="0" sqref="A2"/>
    </sheetView>
  </sheetViews>
  <sheetFormatPr defaultColWidth="9.1484375" defaultRowHeight="12.75" zeroHeight="false" outlineLevelRow="0" outlineLevelCol="0"/>
  <cols>
    <col collapsed="false" customWidth="true" hidden="false" outlineLevel="0" max="1" min="1" style="88" width="26.57"/>
    <col collapsed="false" customWidth="true" hidden="false" outlineLevel="0" max="2" min="2" style="88" width="32.86"/>
    <col collapsed="false" customWidth="true" hidden="false" outlineLevel="0" max="3" min="3" style="88" width="48.86"/>
    <col collapsed="false" customWidth="true" hidden="false" outlineLevel="0" max="67" min="4" style="88" width="11.43"/>
    <col collapsed="false" customWidth="true" hidden="false" outlineLevel="0" max="96" min="68" style="88" width="20.71"/>
    <col collapsed="false" customWidth="false" hidden="false" outlineLevel="0" max="253" min="97" style="88" width="9.14"/>
    <col collapsed="false" customWidth="true" hidden="false" outlineLevel="0" max="254" min="254" style="88" width="20.42"/>
    <col collapsed="false" customWidth="true" hidden="false" outlineLevel="0" max="256" min="255" style="88" width="20.71"/>
    <col collapsed="false" customWidth="true" hidden="false" outlineLevel="0" max="257" min="257" style="88" width="26.57"/>
    <col collapsed="false" customWidth="true" hidden="false" outlineLevel="0" max="323" min="258" style="88" width="11.43"/>
    <col collapsed="false" customWidth="true" hidden="false" outlineLevel="0" max="352" min="324" style="88" width="20.71"/>
    <col collapsed="false" customWidth="false" hidden="false" outlineLevel="0" max="509" min="353" style="88" width="9.14"/>
    <col collapsed="false" customWidth="true" hidden="false" outlineLevel="0" max="510" min="510" style="88" width="20.42"/>
    <col collapsed="false" customWidth="true" hidden="false" outlineLevel="0" max="512" min="511" style="88" width="20.71"/>
    <col collapsed="false" customWidth="true" hidden="false" outlineLevel="0" max="513" min="513" style="88" width="26.57"/>
    <col collapsed="false" customWidth="true" hidden="false" outlineLevel="0" max="579" min="514" style="88" width="11.43"/>
    <col collapsed="false" customWidth="true" hidden="false" outlineLevel="0" max="608" min="580" style="88" width="20.71"/>
    <col collapsed="false" customWidth="false" hidden="false" outlineLevel="0" max="765" min="609" style="88" width="9.14"/>
    <col collapsed="false" customWidth="true" hidden="false" outlineLevel="0" max="766" min="766" style="88" width="20.42"/>
    <col collapsed="false" customWidth="true" hidden="false" outlineLevel="0" max="768" min="767" style="88" width="20.71"/>
    <col collapsed="false" customWidth="true" hidden="false" outlineLevel="0" max="769" min="769" style="88" width="26.57"/>
    <col collapsed="false" customWidth="true" hidden="false" outlineLevel="0" max="835" min="770" style="88" width="11.43"/>
    <col collapsed="false" customWidth="true" hidden="false" outlineLevel="0" max="864" min="836" style="88" width="20.71"/>
    <col collapsed="false" customWidth="false" hidden="false" outlineLevel="0" max="1021" min="865" style="88" width="9.14"/>
    <col collapsed="false" customWidth="true" hidden="false" outlineLevel="0" max="1022" min="1022" style="88" width="20.42"/>
    <col collapsed="false" customWidth="true" hidden="false" outlineLevel="0" max="1024" min="1023" style="88" width="20.71"/>
    <col collapsed="false" customWidth="true" hidden="false" outlineLevel="0" max="1025" min="1025" style="88" width="26.57"/>
    <col collapsed="false" customWidth="true" hidden="false" outlineLevel="0" max="1091" min="1026" style="88" width="11.43"/>
    <col collapsed="false" customWidth="true" hidden="false" outlineLevel="0" max="1120" min="1092" style="88" width="20.71"/>
    <col collapsed="false" customWidth="false" hidden="false" outlineLevel="0" max="1277" min="1121" style="88" width="9.14"/>
    <col collapsed="false" customWidth="true" hidden="false" outlineLevel="0" max="1278" min="1278" style="88" width="20.42"/>
    <col collapsed="false" customWidth="true" hidden="false" outlineLevel="0" max="1280" min="1279" style="88" width="20.71"/>
    <col collapsed="false" customWidth="true" hidden="false" outlineLevel="0" max="1281" min="1281" style="88" width="26.57"/>
    <col collapsed="false" customWidth="true" hidden="false" outlineLevel="0" max="1347" min="1282" style="88" width="11.43"/>
    <col collapsed="false" customWidth="true" hidden="false" outlineLevel="0" max="1376" min="1348" style="88" width="20.71"/>
    <col collapsed="false" customWidth="false" hidden="false" outlineLevel="0" max="1533" min="1377" style="88" width="9.14"/>
    <col collapsed="false" customWidth="true" hidden="false" outlineLevel="0" max="1534" min="1534" style="88" width="20.42"/>
    <col collapsed="false" customWidth="true" hidden="false" outlineLevel="0" max="1536" min="1535" style="88" width="20.71"/>
    <col collapsed="false" customWidth="true" hidden="false" outlineLevel="0" max="1537" min="1537" style="88" width="26.57"/>
    <col collapsed="false" customWidth="true" hidden="false" outlineLevel="0" max="1603" min="1538" style="88" width="11.43"/>
    <col collapsed="false" customWidth="true" hidden="false" outlineLevel="0" max="1632" min="1604" style="88" width="20.71"/>
    <col collapsed="false" customWidth="false" hidden="false" outlineLevel="0" max="1789" min="1633" style="88" width="9.14"/>
    <col collapsed="false" customWidth="true" hidden="false" outlineLevel="0" max="1790" min="1790" style="88" width="20.42"/>
    <col collapsed="false" customWidth="true" hidden="false" outlineLevel="0" max="1792" min="1791" style="88" width="20.71"/>
    <col collapsed="false" customWidth="true" hidden="false" outlineLevel="0" max="1793" min="1793" style="88" width="26.57"/>
    <col collapsed="false" customWidth="true" hidden="false" outlineLevel="0" max="1859" min="1794" style="88" width="11.43"/>
    <col collapsed="false" customWidth="true" hidden="false" outlineLevel="0" max="1888" min="1860" style="88" width="20.71"/>
    <col collapsed="false" customWidth="false" hidden="false" outlineLevel="0" max="2045" min="1889" style="88" width="9.14"/>
    <col collapsed="false" customWidth="true" hidden="false" outlineLevel="0" max="2046" min="2046" style="88" width="20.42"/>
    <col collapsed="false" customWidth="true" hidden="false" outlineLevel="0" max="2048" min="2047" style="88" width="20.71"/>
    <col collapsed="false" customWidth="true" hidden="false" outlineLevel="0" max="2049" min="2049" style="88" width="26.57"/>
    <col collapsed="false" customWidth="true" hidden="false" outlineLevel="0" max="2115" min="2050" style="88" width="11.43"/>
    <col collapsed="false" customWidth="true" hidden="false" outlineLevel="0" max="2144" min="2116" style="88" width="20.71"/>
    <col collapsed="false" customWidth="false" hidden="false" outlineLevel="0" max="2301" min="2145" style="88" width="9.14"/>
    <col collapsed="false" customWidth="true" hidden="false" outlineLevel="0" max="2302" min="2302" style="88" width="20.42"/>
    <col collapsed="false" customWidth="true" hidden="false" outlineLevel="0" max="2304" min="2303" style="88" width="20.71"/>
    <col collapsed="false" customWidth="true" hidden="false" outlineLevel="0" max="2305" min="2305" style="88" width="26.57"/>
    <col collapsed="false" customWidth="true" hidden="false" outlineLevel="0" max="2371" min="2306" style="88" width="11.43"/>
    <col collapsed="false" customWidth="true" hidden="false" outlineLevel="0" max="2400" min="2372" style="88" width="20.71"/>
    <col collapsed="false" customWidth="false" hidden="false" outlineLevel="0" max="2557" min="2401" style="88" width="9.14"/>
    <col collapsed="false" customWidth="true" hidden="false" outlineLevel="0" max="2558" min="2558" style="88" width="20.42"/>
    <col collapsed="false" customWidth="true" hidden="false" outlineLevel="0" max="2560" min="2559" style="88" width="20.71"/>
    <col collapsed="false" customWidth="true" hidden="false" outlineLevel="0" max="2561" min="2561" style="88" width="26.57"/>
    <col collapsed="false" customWidth="true" hidden="false" outlineLevel="0" max="2627" min="2562" style="88" width="11.43"/>
    <col collapsed="false" customWidth="true" hidden="false" outlineLevel="0" max="2656" min="2628" style="88" width="20.71"/>
    <col collapsed="false" customWidth="false" hidden="false" outlineLevel="0" max="2813" min="2657" style="88" width="9.14"/>
    <col collapsed="false" customWidth="true" hidden="false" outlineLevel="0" max="2814" min="2814" style="88" width="20.42"/>
    <col collapsed="false" customWidth="true" hidden="false" outlineLevel="0" max="2816" min="2815" style="88" width="20.71"/>
    <col collapsed="false" customWidth="true" hidden="false" outlineLevel="0" max="2817" min="2817" style="88" width="26.57"/>
    <col collapsed="false" customWidth="true" hidden="false" outlineLevel="0" max="2883" min="2818" style="88" width="11.43"/>
    <col collapsed="false" customWidth="true" hidden="false" outlineLevel="0" max="2912" min="2884" style="88" width="20.71"/>
    <col collapsed="false" customWidth="false" hidden="false" outlineLevel="0" max="3069" min="2913" style="88" width="9.14"/>
    <col collapsed="false" customWidth="true" hidden="false" outlineLevel="0" max="3070" min="3070" style="88" width="20.42"/>
    <col collapsed="false" customWidth="true" hidden="false" outlineLevel="0" max="3072" min="3071" style="88" width="20.71"/>
    <col collapsed="false" customWidth="true" hidden="false" outlineLevel="0" max="3073" min="3073" style="88" width="26.57"/>
    <col collapsed="false" customWidth="true" hidden="false" outlineLevel="0" max="3139" min="3074" style="88" width="11.43"/>
    <col collapsed="false" customWidth="true" hidden="false" outlineLevel="0" max="3168" min="3140" style="88" width="20.71"/>
    <col collapsed="false" customWidth="false" hidden="false" outlineLevel="0" max="3325" min="3169" style="88" width="9.14"/>
    <col collapsed="false" customWidth="true" hidden="false" outlineLevel="0" max="3326" min="3326" style="88" width="20.42"/>
    <col collapsed="false" customWidth="true" hidden="false" outlineLevel="0" max="3328" min="3327" style="88" width="20.71"/>
    <col collapsed="false" customWidth="true" hidden="false" outlineLevel="0" max="3329" min="3329" style="88" width="26.57"/>
    <col collapsed="false" customWidth="true" hidden="false" outlineLevel="0" max="3395" min="3330" style="88" width="11.43"/>
    <col collapsed="false" customWidth="true" hidden="false" outlineLevel="0" max="3424" min="3396" style="88" width="20.71"/>
    <col collapsed="false" customWidth="false" hidden="false" outlineLevel="0" max="3581" min="3425" style="88" width="9.14"/>
    <col collapsed="false" customWidth="true" hidden="false" outlineLevel="0" max="3582" min="3582" style="88" width="20.42"/>
    <col collapsed="false" customWidth="true" hidden="false" outlineLevel="0" max="3584" min="3583" style="88" width="20.71"/>
    <col collapsed="false" customWidth="true" hidden="false" outlineLevel="0" max="3585" min="3585" style="88" width="26.57"/>
    <col collapsed="false" customWidth="true" hidden="false" outlineLevel="0" max="3651" min="3586" style="88" width="11.43"/>
    <col collapsed="false" customWidth="true" hidden="false" outlineLevel="0" max="3680" min="3652" style="88" width="20.71"/>
    <col collapsed="false" customWidth="false" hidden="false" outlineLevel="0" max="3837" min="3681" style="88" width="9.14"/>
    <col collapsed="false" customWidth="true" hidden="false" outlineLevel="0" max="3838" min="3838" style="88" width="20.42"/>
    <col collapsed="false" customWidth="true" hidden="false" outlineLevel="0" max="3840" min="3839" style="88" width="20.71"/>
    <col collapsed="false" customWidth="true" hidden="false" outlineLevel="0" max="3841" min="3841" style="88" width="26.57"/>
    <col collapsed="false" customWidth="true" hidden="false" outlineLevel="0" max="3907" min="3842" style="88" width="11.43"/>
    <col collapsed="false" customWidth="true" hidden="false" outlineLevel="0" max="3936" min="3908" style="88" width="20.71"/>
    <col collapsed="false" customWidth="false" hidden="false" outlineLevel="0" max="4093" min="3937" style="88" width="9.14"/>
    <col collapsed="false" customWidth="true" hidden="false" outlineLevel="0" max="4094" min="4094" style="88" width="20.42"/>
    <col collapsed="false" customWidth="true" hidden="false" outlineLevel="0" max="4096" min="4095" style="88" width="20.71"/>
    <col collapsed="false" customWidth="true" hidden="false" outlineLevel="0" max="4097" min="4097" style="88" width="26.57"/>
    <col collapsed="false" customWidth="true" hidden="false" outlineLevel="0" max="4163" min="4098" style="88" width="11.43"/>
    <col collapsed="false" customWidth="true" hidden="false" outlineLevel="0" max="4192" min="4164" style="88" width="20.71"/>
    <col collapsed="false" customWidth="false" hidden="false" outlineLevel="0" max="4349" min="4193" style="88" width="9.14"/>
    <col collapsed="false" customWidth="true" hidden="false" outlineLevel="0" max="4350" min="4350" style="88" width="20.42"/>
    <col collapsed="false" customWidth="true" hidden="false" outlineLevel="0" max="4352" min="4351" style="88" width="20.71"/>
    <col collapsed="false" customWidth="true" hidden="false" outlineLevel="0" max="4353" min="4353" style="88" width="26.57"/>
    <col collapsed="false" customWidth="true" hidden="false" outlineLevel="0" max="4419" min="4354" style="88" width="11.43"/>
    <col collapsed="false" customWidth="true" hidden="false" outlineLevel="0" max="4448" min="4420" style="88" width="20.71"/>
    <col collapsed="false" customWidth="false" hidden="false" outlineLevel="0" max="4605" min="4449" style="88" width="9.14"/>
    <col collapsed="false" customWidth="true" hidden="false" outlineLevel="0" max="4606" min="4606" style="88" width="20.42"/>
    <col collapsed="false" customWidth="true" hidden="false" outlineLevel="0" max="4608" min="4607" style="88" width="20.71"/>
    <col collapsed="false" customWidth="true" hidden="false" outlineLevel="0" max="4609" min="4609" style="88" width="26.57"/>
    <col collapsed="false" customWidth="true" hidden="false" outlineLevel="0" max="4675" min="4610" style="88" width="11.43"/>
    <col collapsed="false" customWidth="true" hidden="false" outlineLevel="0" max="4704" min="4676" style="88" width="20.71"/>
    <col collapsed="false" customWidth="false" hidden="false" outlineLevel="0" max="4861" min="4705" style="88" width="9.14"/>
    <col collapsed="false" customWidth="true" hidden="false" outlineLevel="0" max="4862" min="4862" style="88" width="20.42"/>
    <col collapsed="false" customWidth="true" hidden="false" outlineLevel="0" max="4864" min="4863" style="88" width="20.71"/>
    <col collapsed="false" customWidth="true" hidden="false" outlineLevel="0" max="4865" min="4865" style="88" width="26.57"/>
    <col collapsed="false" customWidth="true" hidden="false" outlineLevel="0" max="4931" min="4866" style="88" width="11.43"/>
    <col collapsed="false" customWidth="true" hidden="false" outlineLevel="0" max="4960" min="4932" style="88" width="20.71"/>
    <col collapsed="false" customWidth="false" hidden="false" outlineLevel="0" max="5117" min="4961" style="88" width="9.14"/>
    <col collapsed="false" customWidth="true" hidden="false" outlineLevel="0" max="5118" min="5118" style="88" width="20.42"/>
    <col collapsed="false" customWidth="true" hidden="false" outlineLevel="0" max="5120" min="5119" style="88" width="20.71"/>
    <col collapsed="false" customWidth="true" hidden="false" outlineLevel="0" max="5121" min="5121" style="88" width="26.57"/>
    <col collapsed="false" customWidth="true" hidden="false" outlineLevel="0" max="5187" min="5122" style="88" width="11.43"/>
    <col collapsed="false" customWidth="true" hidden="false" outlineLevel="0" max="5216" min="5188" style="88" width="20.71"/>
    <col collapsed="false" customWidth="false" hidden="false" outlineLevel="0" max="5373" min="5217" style="88" width="9.14"/>
    <col collapsed="false" customWidth="true" hidden="false" outlineLevel="0" max="5374" min="5374" style="88" width="20.42"/>
    <col collapsed="false" customWidth="true" hidden="false" outlineLevel="0" max="5376" min="5375" style="88" width="20.71"/>
    <col collapsed="false" customWidth="true" hidden="false" outlineLevel="0" max="5377" min="5377" style="88" width="26.57"/>
    <col collapsed="false" customWidth="true" hidden="false" outlineLevel="0" max="5443" min="5378" style="88" width="11.43"/>
    <col collapsed="false" customWidth="true" hidden="false" outlineLevel="0" max="5472" min="5444" style="88" width="20.71"/>
    <col collapsed="false" customWidth="false" hidden="false" outlineLevel="0" max="5629" min="5473" style="88" width="9.14"/>
    <col collapsed="false" customWidth="true" hidden="false" outlineLevel="0" max="5630" min="5630" style="88" width="20.42"/>
    <col collapsed="false" customWidth="true" hidden="false" outlineLevel="0" max="5632" min="5631" style="88" width="20.71"/>
    <col collapsed="false" customWidth="true" hidden="false" outlineLevel="0" max="5633" min="5633" style="88" width="26.57"/>
    <col collapsed="false" customWidth="true" hidden="false" outlineLevel="0" max="5699" min="5634" style="88" width="11.43"/>
    <col collapsed="false" customWidth="true" hidden="false" outlineLevel="0" max="5728" min="5700" style="88" width="20.71"/>
    <col collapsed="false" customWidth="false" hidden="false" outlineLevel="0" max="5885" min="5729" style="88" width="9.14"/>
    <col collapsed="false" customWidth="true" hidden="false" outlineLevel="0" max="5886" min="5886" style="88" width="20.42"/>
    <col collapsed="false" customWidth="true" hidden="false" outlineLevel="0" max="5888" min="5887" style="88" width="20.71"/>
    <col collapsed="false" customWidth="true" hidden="false" outlineLevel="0" max="5889" min="5889" style="88" width="26.57"/>
    <col collapsed="false" customWidth="true" hidden="false" outlineLevel="0" max="5955" min="5890" style="88" width="11.43"/>
    <col collapsed="false" customWidth="true" hidden="false" outlineLevel="0" max="5984" min="5956" style="88" width="20.71"/>
    <col collapsed="false" customWidth="false" hidden="false" outlineLevel="0" max="6141" min="5985" style="88" width="9.14"/>
    <col collapsed="false" customWidth="true" hidden="false" outlineLevel="0" max="6142" min="6142" style="88" width="20.42"/>
    <col collapsed="false" customWidth="true" hidden="false" outlineLevel="0" max="6144" min="6143" style="88" width="20.71"/>
    <col collapsed="false" customWidth="true" hidden="false" outlineLevel="0" max="6145" min="6145" style="88" width="26.57"/>
    <col collapsed="false" customWidth="true" hidden="false" outlineLevel="0" max="6211" min="6146" style="88" width="11.43"/>
    <col collapsed="false" customWidth="true" hidden="false" outlineLevel="0" max="6240" min="6212" style="88" width="20.71"/>
    <col collapsed="false" customWidth="false" hidden="false" outlineLevel="0" max="6397" min="6241" style="88" width="9.14"/>
    <col collapsed="false" customWidth="true" hidden="false" outlineLevel="0" max="6398" min="6398" style="88" width="20.42"/>
    <col collapsed="false" customWidth="true" hidden="false" outlineLevel="0" max="6400" min="6399" style="88" width="20.71"/>
    <col collapsed="false" customWidth="true" hidden="false" outlineLevel="0" max="6401" min="6401" style="88" width="26.57"/>
    <col collapsed="false" customWidth="true" hidden="false" outlineLevel="0" max="6467" min="6402" style="88" width="11.43"/>
    <col collapsed="false" customWidth="true" hidden="false" outlineLevel="0" max="6496" min="6468" style="88" width="20.71"/>
    <col collapsed="false" customWidth="false" hidden="false" outlineLevel="0" max="6653" min="6497" style="88" width="9.14"/>
    <col collapsed="false" customWidth="true" hidden="false" outlineLevel="0" max="6654" min="6654" style="88" width="20.42"/>
    <col collapsed="false" customWidth="true" hidden="false" outlineLevel="0" max="6656" min="6655" style="88" width="20.71"/>
    <col collapsed="false" customWidth="true" hidden="false" outlineLevel="0" max="6657" min="6657" style="88" width="26.57"/>
    <col collapsed="false" customWidth="true" hidden="false" outlineLevel="0" max="6723" min="6658" style="88" width="11.43"/>
    <col collapsed="false" customWidth="true" hidden="false" outlineLevel="0" max="6752" min="6724" style="88" width="20.71"/>
    <col collapsed="false" customWidth="false" hidden="false" outlineLevel="0" max="6909" min="6753" style="88" width="9.14"/>
    <col collapsed="false" customWidth="true" hidden="false" outlineLevel="0" max="6910" min="6910" style="88" width="20.42"/>
    <col collapsed="false" customWidth="true" hidden="false" outlineLevel="0" max="6912" min="6911" style="88" width="20.71"/>
    <col collapsed="false" customWidth="true" hidden="false" outlineLevel="0" max="6913" min="6913" style="88" width="26.57"/>
    <col collapsed="false" customWidth="true" hidden="false" outlineLevel="0" max="6979" min="6914" style="88" width="11.43"/>
    <col collapsed="false" customWidth="true" hidden="false" outlineLevel="0" max="7008" min="6980" style="88" width="20.71"/>
    <col collapsed="false" customWidth="false" hidden="false" outlineLevel="0" max="7165" min="7009" style="88" width="9.14"/>
    <col collapsed="false" customWidth="true" hidden="false" outlineLevel="0" max="7166" min="7166" style="88" width="20.42"/>
    <col collapsed="false" customWidth="true" hidden="false" outlineLevel="0" max="7168" min="7167" style="88" width="20.71"/>
    <col collapsed="false" customWidth="true" hidden="false" outlineLevel="0" max="7169" min="7169" style="88" width="26.57"/>
    <col collapsed="false" customWidth="true" hidden="false" outlineLevel="0" max="7235" min="7170" style="88" width="11.43"/>
    <col collapsed="false" customWidth="true" hidden="false" outlineLevel="0" max="7264" min="7236" style="88" width="20.71"/>
    <col collapsed="false" customWidth="false" hidden="false" outlineLevel="0" max="7421" min="7265" style="88" width="9.14"/>
    <col collapsed="false" customWidth="true" hidden="false" outlineLevel="0" max="7422" min="7422" style="88" width="20.42"/>
    <col collapsed="false" customWidth="true" hidden="false" outlineLevel="0" max="7424" min="7423" style="88" width="20.71"/>
    <col collapsed="false" customWidth="true" hidden="false" outlineLevel="0" max="7425" min="7425" style="88" width="26.57"/>
    <col collapsed="false" customWidth="true" hidden="false" outlineLevel="0" max="7491" min="7426" style="88" width="11.43"/>
    <col collapsed="false" customWidth="true" hidden="false" outlineLevel="0" max="7520" min="7492" style="88" width="20.71"/>
    <col collapsed="false" customWidth="false" hidden="false" outlineLevel="0" max="7677" min="7521" style="88" width="9.14"/>
    <col collapsed="false" customWidth="true" hidden="false" outlineLevel="0" max="7678" min="7678" style="88" width="20.42"/>
    <col collapsed="false" customWidth="true" hidden="false" outlineLevel="0" max="7680" min="7679" style="88" width="20.71"/>
    <col collapsed="false" customWidth="true" hidden="false" outlineLevel="0" max="7681" min="7681" style="88" width="26.57"/>
    <col collapsed="false" customWidth="true" hidden="false" outlineLevel="0" max="7747" min="7682" style="88" width="11.43"/>
    <col collapsed="false" customWidth="true" hidden="false" outlineLevel="0" max="7776" min="7748" style="88" width="20.71"/>
    <col collapsed="false" customWidth="false" hidden="false" outlineLevel="0" max="7933" min="7777" style="88" width="9.14"/>
    <col collapsed="false" customWidth="true" hidden="false" outlineLevel="0" max="7934" min="7934" style="88" width="20.42"/>
    <col collapsed="false" customWidth="true" hidden="false" outlineLevel="0" max="7936" min="7935" style="88" width="20.71"/>
    <col collapsed="false" customWidth="true" hidden="false" outlineLevel="0" max="7937" min="7937" style="88" width="26.57"/>
    <col collapsed="false" customWidth="true" hidden="false" outlineLevel="0" max="8003" min="7938" style="88" width="11.43"/>
    <col collapsed="false" customWidth="true" hidden="false" outlineLevel="0" max="8032" min="8004" style="88" width="20.71"/>
    <col collapsed="false" customWidth="false" hidden="false" outlineLevel="0" max="8189" min="8033" style="88" width="9.14"/>
    <col collapsed="false" customWidth="true" hidden="false" outlineLevel="0" max="8190" min="8190" style="88" width="20.42"/>
    <col collapsed="false" customWidth="true" hidden="false" outlineLevel="0" max="8192" min="8191" style="88" width="20.71"/>
    <col collapsed="false" customWidth="true" hidden="false" outlineLevel="0" max="8193" min="8193" style="88" width="26.57"/>
    <col collapsed="false" customWidth="true" hidden="false" outlineLevel="0" max="8259" min="8194" style="88" width="11.43"/>
    <col collapsed="false" customWidth="true" hidden="false" outlineLevel="0" max="8288" min="8260" style="88" width="20.71"/>
    <col collapsed="false" customWidth="false" hidden="false" outlineLevel="0" max="8445" min="8289" style="88" width="9.14"/>
    <col collapsed="false" customWidth="true" hidden="false" outlineLevel="0" max="8446" min="8446" style="88" width="20.42"/>
    <col collapsed="false" customWidth="true" hidden="false" outlineLevel="0" max="8448" min="8447" style="88" width="20.71"/>
    <col collapsed="false" customWidth="true" hidden="false" outlineLevel="0" max="8449" min="8449" style="88" width="26.57"/>
    <col collapsed="false" customWidth="true" hidden="false" outlineLevel="0" max="8515" min="8450" style="88" width="11.43"/>
    <col collapsed="false" customWidth="true" hidden="false" outlineLevel="0" max="8544" min="8516" style="88" width="20.71"/>
    <col collapsed="false" customWidth="false" hidden="false" outlineLevel="0" max="8701" min="8545" style="88" width="9.14"/>
    <col collapsed="false" customWidth="true" hidden="false" outlineLevel="0" max="8702" min="8702" style="88" width="20.42"/>
    <col collapsed="false" customWidth="true" hidden="false" outlineLevel="0" max="8704" min="8703" style="88" width="20.71"/>
    <col collapsed="false" customWidth="true" hidden="false" outlineLevel="0" max="8705" min="8705" style="88" width="26.57"/>
    <col collapsed="false" customWidth="true" hidden="false" outlineLevel="0" max="8771" min="8706" style="88" width="11.43"/>
    <col collapsed="false" customWidth="true" hidden="false" outlineLevel="0" max="8800" min="8772" style="88" width="20.71"/>
    <col collapsed="false" customWidth="false" hidden="false" outlineLevel="0" max="8957" min="8801" style="88" width="9.14"/>
    <col collapsed="false" customWidth="true" hidden="false" outlineLevel="0" max="8958" min="8958" style="88" width="20.42"/>
    <col collapsed="false" customWidth="true" hidden="false" outlineLevel="0" max="8960" min="8959" style="88" width="20.71"/>
    <col collapsed="false" customWidth="true" hidden="false" outlineLevel="0" max="8961" min="8961" style="88" width="26.57"/>
    <col collapsed="false" customWidth="true" hidden="false" outlineLevel="0" max="9027" min="8962" style="88" width="11.43"/>
    <col collapsed="false" customWidth="true" hidden="false" outlineLevel="0" max="9056" min="9028" style="88" width="20.71"/>
    <col collapsed="false" customWidth="false" hidden="false" outlineLevel="0" max="9213" min="9057" style="88" width="9.14"/>
    <col collapsed="false" customWidth="true" hidden="false" outlineLevel="0" max="9214" min="9214" style="88" width="20.42"/>
    <col collapsed="false" customWidth="true" hidden="false" outlineLevel="0" max="9216" min="9215" style="88" width="20.71"/>
    <col collapsed="false" customWidth="true" hidden="false" outlineLevel="0" max="9217" min="9217" style="88" width="26.57"/>
    <col collapsed="false" customWidth="true" hidden="false" outlineLevel="0" max="9283" min="9218" style="88" width="11.43"/>
    <col collapsed="false" customWidth="true" hidden="false" outlineLevel="0" max="9312" min="9284" style="88" width="20.71"/>
    <col collapsed="false" customWidth="false" hidden="false" outlineLevel="0" max="9469" min="9313" style="88" width="9.14"/>
    <col collapsed="false" customWidth="true" hidden="false" outlineLevel="0" max="9470" min="9470" style="88" width="20.42"/>
    <col collapsed="false" customWidth="true" hidden="false" outlineLevel="0" max="9472" min="9471" style="88" width="20.71"/>
    <col collapsed="false" customWidth="true" hidden="false" outlineLevel="0" max="9473" min="9473" style="88" width="26.57"/>
    <col collapsed="false" customWidth="true" hidden="false" outlineLevel="0" max="9539" min="9474" style="88" width="11.43"/>
    <col collapsed="false" customWidth="true" hidden="false" outlineLevel="0" max="9568" min="9540" style="88" width="20.71"/>
    <col collapsed="false" customWidth="false" hidden="false" outlineLevel="0" max="9725" min="9569" style="88" width="9.14"/>
    <col collapsed="false" customWidth="true" hidden="false" outlineLevel="0" max="9726" min="9726" style="88" width="20.42"/>
    <col collapsed="false" customWidth="true" hidden="false" outlineLevel="0" max="9728" min="9727" style="88" width="20.71"/>
    <col collapsed="false" customWidth="true" hidden="false" outlineLevel="0" max="9729" min="9729" style="88" width="26.57"/>
    <col collapsed="false" customWidth="true" hidden="false" outlineLevel="0" max="9795" min="9730" style="88" width="11.43"/>
    <col collapsed="false" customWidth="true" hidden="false" outlineLevel="0" max="9824" min="9796" style="88" width="20.71"/>
    <col collapsed="false" customWidth="false" hidden="false" outlineLevel="0" max="9981" min="9825" style="88" width="9.14"/>
    <col collapsed="false" customWidth="true" hidden="false" outlineLevel="0" max="9982" min="9982" style="88" width="20.42"/>
    <col collapsed="false" customWidth="true" hidden="false" outlineLevel="0" max="9984" min="9983" style="88" width="20.71"/>
    <col collapsed="false" customWidth="true" hidden="false" outlineLevel="0" max="9985" min="9985" style="88" width="26.57"/>
    <col collapsed="false" customWidth="true" hidden="false" outlineLevel="0" max="10051" min="9986" style="88" width="11.43"/>
    <col collapsed="false" customWidth="true" hidden="false" outlineLevel="0" max="10080" min="10052" style="88" width="20.71"/>
    <col collapsed="false" customWidth="false" hidden="false" outlineLevel="0" max="10237" min="10081" style="88" width="9.14"/>
    <col collapsed="false" customWidth="true" hidden="false" outlineLevel="0" max="10238" min="10238" style="88" width="20.42"/>
    <col collapsed="false" customWidth="true" hidden="false" outlineLevel="0" max="10240" min="10239" style="88" width="20.71"/>
    <col collapsed="false" customWidth="true" hidden="false" outlineLevel="0" max="10241" min="10241" style="88" width="26.57"/>
    <col collapsed="false" customWidth="true" hidden="false" outlineLevel="0" max="10307" min="10242" style="88" width="11.43"/>
    <col collapsed="false" customWidth="true" hidden="false" outlineLevel="0" max="10336" min="10308" style="88" width="20.71"/>
    <col collapsed="false" customWidth="false" hidden="false" outlineLevel="0" max="10493" min="10337" style="88" width="9.14"/>
    <col collapsed="false" customWidth="true" hidden="false" outlineLevel="0" max="10494" min="10494" style="88" width="20.42"/>
    <col collapsed="false" customWidth="true" hidden="false" outlineLevel="0" max="10496" min="10495" style="88" width="20.71"/>
    <col collapsed="false" customWidth="true" hidden="false" outlineLevel="0" max="10497" min="10497" style="88" width="26.57"/>
    <col collapsed="false" customWidth="true" hidden="false" outlineLevel="0" max="10563" min="10498" style="88" width="11.43"/>
    <col collapsed="false" customWidth="true" hidden="false" outlineLevel="0" max="10592" min="10564" style="88" width="20.71"/>
    <col collapsed="false" customWidth="false" hidden="false" outlineLevel="0" max="10749" min="10593" style="88" width="9.14"/>
    <col collapsed="false" customWidth="true" hidden="false" outlineLevel="0" max="10750" min="10750" style="88" width="20.42"/>
    <col collapsed="false" customWidth="true" hidden="false" outlineLevel="0" max="10752" min="10751" style="88" width="20.71"/>
    <col collapsed="false" customWidth="true" hidden="false" outlineLevel="0" max="10753" min="10753" style="88" width="26.57"/>
    <col collapsed="false" customWidth="true" hidden="false" outlineLevel="0" max="10819" min="10754" style="88" width="11.43"/>
    <col collapsed="false" customWidth="true" hidden="false" outlineLevel="0" max="10848" min="10820" style="88" width="20.71"/>
    <col collapsed="false" customWidth="false" hidden="false" outlineLevel="0" max="11005" min="10849" style="88" width="9.14"/>
    <col collapsed="false" customWidth="true" hidden="false" outlineLevel="0" max="11006" min="11006" style="88" width="20.42"/>
    <col collapsed="false" customWidth="true" hidden="false" outlineLevel="0" max="11008" min="11007" style="88" width="20.71"/>
    <col collapsed="false" customWidth="true" hidden="false" outlineLevel="0" max="11009" min="11009" style="88" width="26.57"/>
    <col collapsed="false" customWidth="true" hidden="false" outlineLevel="0" max="11075" min="11010" style="88" width="11.43"/>
    <col collapsed="false" customWidth="true" hidden="false" outlineLevel="0" max="11104" min="11076" style="88" width="20.71"/>
    <col collapsed="false" customWidth="false" hidden="false" outlineLevel="0" max="11261" min="11105" style="88" width="9.14"/>
    <col collapsed="false" customWidth="true" hidden="false" outlineLevel="0" max="11262" min="11262" style="88" width="20.42"/>
    <col collapsed="false" customWidth="true" hidden="false" outlineLevel="0" max="11264" min="11263" style="88" width="20.71"/>
    <col collapsed="false" customWidth="true" hidden="false" outlineLevel="0" max="11265" min="11265" style="88" width="26.57"/>
    <col collapsed="false" customWidth="true" hidden="false" outlineLevel="0" max="11331" min="11266" style="88" width="11.43"/>
    <col collapsed="false" customWidth="true" hidden="false" outlineLevel="0" max="11360" min="11332" style="88" width="20.71"/>
    <col collapsed="false" customWidth="false" hidden="false" outlineLevel="0" max="11517" min="11361" style="88" width="9.14"/>
    <col collapsed="false" customWidth="true" hidden="false" outlineLevel="0" max="11518" min="11518" style="88" width="20.42"/>
    <col collapsed="false" customWidth="true" hidden="false" outlineLevel="0" max="11520" min="11519" style="88" width="20.71"/>
    <col collapsed="false" customWidth="true" hidden="false" outlineLevel="0" max="11521" min="11521" style="88" width="26.57"/>
    <col collapsed="false" customWidth="true" hidden="false" outlineLevel="0" max="11587" min="11522" style="88" width="11.43"/>
    <col collapsed="false" customWidth="true" hidden="false" outlineLevel="0" max="11616" min="11588" style="88" width="20.71"/>
    <col collapsed="false" customWidth="false" hidden="false" outlineLevel="0" max="11773" min="11617" style="88" width="9.14"/>
    <col collapsed="false" customWidth="true" hidden="false" outlineLevel="0" max="11774" min="11774" style="88" width="20.42"/>
    <col collapsed="false" customWidth="true" hidden="false" outlineLevel="0" max="11776" min="11775" style="88" width="20.71"/>
    <col collapsed="false" customWidth="true" hidden="false" outlineLevel="0" max="11777" min="11777" style="88" width="26.57"/>
    <col collapsed="false" customWidth="true" hidden="false" outlineLevel="0" max="11843" min="11778" style="88" width="11.43"/>
    <col collapsed="false" customWidth="true" hidden="false" outlineLevel="0" max="11872" min="11844" style="88" width="20.71"/>
    <col collapsed="false" customWidth="false" hidden="false" outlineLevel="0" max="12029" min="11873" style="88" width="9.14"/>
    <col collapsed="false" customWidth="true" hidden="false" outlineLevel="0" max="12030" min="12030" style="88" width="20.42"/>
    <col collapsed="false" customWidth="true" hidden="false" outlineLevel="0" max="12032" min="12031" style="88" width="20.71"/>
    <col collapsed="false" customWidth="true" hidden="false" outlineLevel="0" max="12033" min="12033" style="88" width="26.57"/>
    <col collapsed="false" customWidth="true" hidden="false" outlineLevel="0" max="12099" min="12034" style="88" width="11.43"/>
    <col collapsed="false" customWidth="true" hidden="false" outlineLevel="0" max="12128" min="12100" style="88" width="20.71"/>
    <col collapsed="false" customWidth="false" hidden="false" outlineLevel="0" max="12285" min="12129" style="88" width="9.14"/>
    <col collapsed="false" customWidth="true" hidden="false" outlineLevel="0" max="12286" min="12286" style="88" width="20.42"/>
    <col collapsed="false" customWidth="true" hidden="false" outlineLevel="0" max="12288" min="12287" style="88" width="20.71"/>
    <col collapsed="false" customWidth="true" hidden="false" outlineLevel="0" max="12289" min="12289" style="88" width="26.57"/>
    <col collapsed="false" customWidth="true" hidden="false" outlineLevel="0" max="12355" min="12290" style="88" width="11.43"/>
    <col collapsed="false" customWidth="true" hidden="false" outlineLevel="0" max="12384" min="12356" style="88" width="20.71"/>
    <col collapsed="false" customWidth="false" hidden="false" outlineLevel="0" max="12541" min="12385" style="88" width="9.14"/>
    <col collapsed="false" customWidth="true" hidden="false" outlineLevel="0" max="12542" min="12542" style="88" width="20.42"/>
    <col collapsed="false" customWidth="true" hidden="false" outlineLevel="0" max="12544" min="12543" style="88" width="20.71"/>
    <col collapsed="false" customWidth="true" hidden="false" outlineLevel="0" max="12545" min="12545" style="88" width="26.57"/>
    <col collapsed="false" customWidth="true" hidden="false" outlineLevel="0" max="12611" min="12546" style="88" width="11.43"/>
    <col collapsed="false" customWidth="true" hidden="false" outlineLevel="0" max="12640" min="12612" style="88" width="20.71"/>
    <col collapsed="false" customWidth="false" hidden="false" outlineLevel="0" max="12797" min="12641" style="88" width="9.14"/>
    <col collapsed="false" customWidth="true" hidden="false" outlineLevel="0" max="12798" min="12798" style="88" width="20.42"/>
    <col collapsed="false" customWidth="true" hidden="false" outlineLevel="0" max="12800" min="12799" style="88" width="20.71"/>
    <col collapsed="false" customWidth="true" hidden="false" outlineLevel="0" max="12801" min="12801" style="88" width="26.57"/>
    <col collapsed="false" customWidth="true" hidden="false" outlineLevel="0" max="12867" min="12802" style="88" width="11.43"/>
    <col collapsed="false" customWidth="true" hidden="false" outlineLevel="0" max="12896" min="12868" style="88" width="20.71"/>
    <col collapsed="false" customWidth="false" hidden="false" outlineLevel="0" max="13053" min="12897" style="88" width="9.14"/>
    <col collapsed="false" customWidth="true" hidden="false" outlineLevel="0" max="13054" min="13054" style="88" width="20.42"/>
    <col collapsed="false" customWidth="true" hidden="false" outlineLevel="0" max="13056" min="13055" style="88" width="20.71"/>
    <col collapsed="false" customWidth="true" hidden="false" outlineLevel="0" max="13057" min="13057" style="88" width="26.57"/>
    <col collapsed="false" customWidth="true" hidden="false" outlineLevel="0" max="13123" min="13058" style="88" width="11.43"/>
    <col collapsed="false" customWidth="true" hidden="false" outlineLevel="0" max="13152" min="13124" style="88" width="20.71"/>
    <col collapsed="false" customWidth="false" hidden="false" outlineLevel="0" max="13309" min="13153" style="88" width="9.14"/>
    <col collapsed="false" customWidth="true" hidden="false" outlineLevel="0" max="13310" min="13310" style="88" width="20.42"/>
    <col collapsed="false" customWidth="true" hidden="false" outlineLevel="0" max="13312" min="13311" style="88" width="20.71"/>
    <col collapsed="false" customWidth="true" hidden="false" outlineLevel="0" max="13313" min="13313" style="88" width="26.57"/>
    <col collapsed="false" customWidth="true" hidden="false" outlineLevel="0" max="13379" min="13314" style="88" width="11.43"/>
    <col collapsed="false" customWidth="true" hidden="false" outlineLevel="0" max="13408" min="13380" style="88" width="20.71"/>
    <col collapsed="false" customWidth="false" hidden="false" outlineLevel="0" max="13565" min="13409" style="88" width="9.14"/>
    <col collapsed="false" customWidth="true" hidden="false" outlineLevel="0" max="13566" min="13566" style="88" width="20.42"/>
    <col collapsed="false" customWidth="true" hidden="false" outlineLevel="0" max="13568" min="13567" style="88" width="20.71"/>
    <col collapsed="false" customWidth="true" hidden="false" outlineLevel="0" max="13569" min="13569" style="88" width="26.57"/>
    <col collapsed="false" customWidth="true" hidden="false" outlineLevel="0" max="13635" min="13570" style="88" width="11.43"/>
    <col collapsed="false" customWidth="true" hidden="false" outlineLevel="0" max="13664" min="13636" style="88" width="20.71"/>
    <col collapsed="false" customWidth="false" hidden="false" outlineLevel="0" max="13821" min="13665" style="88" width="9.14"/>
    <col collapsed="false" customWidth="true" hidden="false" outlineLevel="0" max="13822" min="13822" style="88" width="20.42"/>
    <col collapsed="false" customWidth="true" hidden="false" outlineLevel="0" max="13824" min="13823" style="88" width="20.71"/>
    <col collapsed="false" customWidth="true" hidden="false" outlineLevel="0" max="13825" min="13825" style="88" width="26.57"/>
    <col collapsed="false" customWidth="true" hidden="false" outlineLevel="0" max="13891" min="13826" style="88" width="11.43"/>
    <col collapsed="false" customWidth="true" hidden="false" outlineLevel="0" max="13920" min="13892" style="88" width="20.71"/>
    <col collapsed="false" customWidth="false" hidden="false" outlineLevel="0" max="14077" min="13921" style="88" width="9.14"/>
    <col collapsed="false" customWidth="true" hidden="false" outlineLevel="0" max="14078" min="14078" style="88" width="20.42"/>
    <col collapsed="false" customWidth="true" hidden="false" outlineLevel="0" max="14080" min="14079" style="88" width="20.71"/>
    <col collapsed="false" customWidth="true" hidden="false" outlineLevel="0" max="14081" min="14081" style="88" width="26.57"/>
    <col collapsed="false" customWidth="true" hidden="false" outlineLevel="0" max="14147" min="14082" style="88" width="11.43"/>
    <col collapsed="false" customWidth="true" hidden="false" outlineLevel="0" max="14176" min="14148" style="88" width="20.71"/>
    <col collapsed="false" customWidth="false" hidden="false" outlineLevel="0" max="14333" min="14177" style="88" width="9.14"/>
    <col collapsed="false" customWidth="true" hidden="false" outlineLevel="0" max="14334" min="14334" style="88" width="20.42"/>
    <col collapsed="false" customWidth="true" hidden="false" outlineLevel="0" max="14336" min="14335" style="88" width="20.71"/>
    <col collapsed="false" customWidth="true" hidden="false" outlineLevel="0" max="14337" min="14337" style="88" width="26.57"/>
    <col collapsed="false" customWidth="true" hidden="false" outlineLevel="0" max="14403" min="14338" style="88" width="11.43"/>
    <col collapsed="false" customWidth="true" hidden="false" outlineLevel="0" max="14432" min="14404" style="88" width="20.71"/>
    <col collapsed="false" customWidth="false" hidden="false" outlineLevel="0" max="14589" min="14433" style="88" width="9.14"/>
    <col collapsed="false" customWidth="true" hidden="false" outlineLevel="0" max="14590" min="14590" style="88" width="20.42"/>
    <col collapsed="false" customWidth="true" hidden="false" outlineLevel="0" max="14592" min="14591" style="88" width="20.71"/>
    <col collapsed="false" customWidth="true" hidden="false" outlineLevel="0" max="14593" min="14593" style="88" width="26.57"/>
    <col collapsed="false" customWidth="true" hidden="false" outlineLevel="0" max="14659" min="14594" style="88" width="11.43"/>
    <col collapsed="false" customWidth="true" hidden="false" outlineLevel="0" max="14688" min="14660" style="88" width="20.71"/>
    <col collapsed="false" customWidth="false" hidden="false" outlineLevel="0" max="14845" min="14689" style="88" width="9.14"/>
    <col collapsed="false" customWidth="true" hidden="false" outlineLevel="0" max="14846" min="14846" style="88" width="20.42"/>
    <col collapsed="false" customWidth="true" hidden="false" outlineLevel="0" max="14848" min="14847" style="88" width="20.71"/>
    <col collapsed="false" customWidth="true" hidden="false" outlineLevel="0" max="14849" min="14849" style="88" width="26.57"/>
    <col collapsed="false" customWidth="true" hidden="false" outlineLevel="0" max="14915" min="14850" style="88" width="11.43"/>
    <col collapsed="false" customWidth="true" hidden="false" outlineLevel="0" max="14944" min="14916" style="88" width="20.71"/>
    <col collapsed="false" customWidth="false" hidden="false" outlineLevel="0" max="15101" min="14945" style="88" width="9.14"/>
    <col collapsed="false" customWidth="true" hidden="false" outlineLevel="0" max="15102" min="15102" style="88" width="20.42"/>
    <col collapsed="false" customWidth="true" hidden="false" outlineLevel="0" max="15104" min="15103" style="88" width="20.71"/>
    <col collapsed="false" customWidth="true" hidden="false" outlineLevel="0" max="15105" min="15105" style="88" width="26.57"/>
    <col collapsed="false" customWidth="true" hidden="false" outlineLevel="0" max="15171" min="15106" style="88" width="11.43"/>
    <col collapsed="false" customWidth="true" hidden="false" outlineLevel="0" max="15200" min="15172" style="88" width="20.71"/>
    <col collapsed="false" customWidth="false" hidden="false" outlineLevel="0" max="15357" min="15201" style="88" width="9.14"/>
    <col collapsed="false" customWidth="true" hidden="false" outlineLevel="0" max="15358" min="15358" style="88" width="20.42"/>
    <col collapsed="false" customWidth="true" hidden="false" outlineLevel="0" max="15360" min="15359" style="88" width="20.71"/>
    <col collapsed="false" customWidth="true" hidden="false" outlineLevel="0" max="15361" min="15361" style="88" width="26.57"/>
    <col collapsed="false" customWidth="true" hidden="false" outlineLevel="0" max="15427" min="15362" style="88" width="11.43"/>
    <col collapsed="false" customWidth="true" hidden="false" outlineLevel="0" max="15456" min="15428" style="88" width="20.71"/>
    <col collapsed="false" customWidth="false" hidden="false" outlineLevel="0" max="15613" min="15457" style="88" width="9.14"/>
    <col collapsed="false" customWidth="true" hidden="false" outlineLevel="0" max="15614" min="15614" style="88" width="20.42"/>
    <col collapsed="false" customWidth="true" hidden="false" outlineLevel="0" max="15616" min="15615" style="88" width="20.71"/>
    <col collapsed="false" customWidth="true" hidden="false" outlineLevel="0" max="15617" min="15617" style="88" width="26.57"/>
    <col collapsed="false" customWidth="true" hidden="false" outlineLevel="0" max="15683" min="15618" style="88" width="11.43"/>
    <col collapsed="false" customWidth="true" hidden="false" outlineLevel="0" max="15712" min="15684" style="88" width="20.71"/>
    <col collapsed="false" customWidth="false" hidden="false" outlineLevel="0" max="15869" min="15713" style="88" width="9.14"/>
    <col collapsed="false" customWidth="true" hidden="false" outlineLevel="0" max="15870" min="15870" style="88" width="20.42"/>
    <col collapsed="false" customWidth="true" hidden="false" outlineLevel="0" max="15872" min="15871" style="88" width="20.71"/>
    <col collapsed="false" customWidth="true" hidden="false" outlineLevel="0" max="15873" min="15873" style="88" width="26.57"/>
    <col collapsed="false" customWidth="true" hidden="false" outlineLevel="0" max="15939" min="15874" style="88" width="11.43"/>
    <col collapsed="false" customWidth="true" hidden="false" outlineLevel="0" max="15968" min="15940" style="88" width="20.71"/>
    <col collapsed="false" customWidth="false" hidden="false" outlineLevel="0" max="16125" min="15969" style="88" width="9.14"/>
    <col collapsed="false" customWidth="true" hidden="false" outlineLevel="0" max="16126" min="16126" style="88" width="20.42"/>
    <col collapsed="false" customWidth="true" hidden="false" outlineLevel="0" max="16128" min="16127" style="88" width="20.71"/>
    <col collapsed="false" customWidth="true" hidden="false" outlineLevel="0" max="16129" min="16129" style="88" width="26.57"/>
    <col collapsed="false" customWidth="true" hidden="false" outlineLevel="0" max="16195" min="16130" style="88" width="11.43"/>
    <col collapsed="false" customWidth="true" hidden="false" outlineLevel="0" max="16224" min="16196" style="88" width="20.71"/>
    <col collapsed="false" customWidth="false" hidden="false" outlineLevel="0" max="16384" min="16225" style="88" width="9.14"/>
  </cols>
  <sheetData>
    <row r="1" s="90" customFormat="true" ht="12.75" hidden="false" customHeight="false" outlineLevel="0" collapsed="false">
      <c r="A1" s="89" t="s">
        <v>285</v>
      </c>
      <c r="B1" s="89" t="s">
        <v>226</v>
      </c>
      <c r="C1" s="89" t="s">
        <v>227</v>
      </c>
      <c r="D1" s="89" t="s">
        <v>225</v>
      </c>
      <c r="E1" s="89" t="s">
        <v>224</v>
      </c>
      <c r="F1" s="89" t="s">
        <v>37</v>
      </c>
      <c r="G1" s="89" t="s">
        <v>40</v>
      </c>
      <c r="H1" s="89" t="s">
        <v>42</v>
      </c>
      <c r="I1" s="89" t="s">
        <v>44</v>
      </c>
      <c r="J1" s="89" t="s">
        <v>228</v>
      </c>
      <c r="K1" s="89" t="s">
        <v>229</v>
      </c>
      <c r="L1" s="89" t="s">
        <v>52</v>
      </c>
      <c r="M1" s="89" t="s">
        <v>230</v>
      </c>
      <c r="N1" s="89" t="s">
        <v>231</v>
      </c>
      <c r="O1" s="89" t="s">
        <v>232</v>
      </c>
      <c r="P1" s="89" t="s">
        <v>233</v>
      </c>
      <c r="Q1" s="89" t="s">
        <v>234</v>
      </c>
      <c r="R1" s="89" t="s">
        <v>235</v>
      </c>
      <c r="S1" s="89" t="s">
        <v>236</v>
      </c>
      <c r="T1" s="89" t="s">
        <v>237</v>
      </c>
      <c r="U1" s="89" t="s">
        <v>238</v>
      </c>
      <c r="V1" s="89" t="s">
        <v>239</v>
      </c>
      <c r="W1" s="89" t="s">
        <v>118</v>
      </c>
      <c r="X1" s="89" t="s">
        <v>240</v>
      </c>
      <c r="Y1" s="89" t="s">
        <v>120</v>
      </c>
      <c r="Z1" s="89" t="s">
        <v>122</v>
      </c>
      <c r="AA1" s="89" t="s">
        <v>241</v>
      </c>
      <c r="AB1" s="89" t="s">
        <v>242</v>
      </c>
      <c r="AC1" s="89" t="s">
        <v>243</v>
      </c>
      <c r="AD1" s="89" t="s">
        <v>130</v>
      </c>
      <c r="AE1" s="89" t="s">
        <v>244</v>
      </c>
      <c r="AF1" s="89" t="s">
        <v>245</v>
      </c>
      <c r="AG1" s="89" t="s">
        <v>246</v>
      </c>
      <c r="AH1" s="89" t="s">
        <v>133</v>
      </c>
      <c r="AI1" s="89" t="s">
        <v>135</v>
      </c>
      <c r="AJ1" s="89" t="s">
        <v>247</v>
      </c>
      <c r="AK1" s="89" t="s">
        <v>137</v>
      </c>
      <c r="AL1" s="89" t="s">
        <v>248</v>
      </c>
      <c r="AM1" s="89" t="s">
        <v>171</v>
      </c>
      <c r="AN1" s="89" t="s">
        <v>173</v>
      </c>
      <c r="AO1" s="89" t="s">
        <v>175</v>
      </c>
      <c r="AP1" s="89" t="s">
        <v>249</v>
      </c>
      <c r="AQ1" s="89" t="s">
        <v>179</v>
      </c>
      <c r="AR1" s="89" t="s">
        <v>250</v>
      </c>
      <c r="AS1" s="89" t="s">
        <v>251</v>
      </c>
      <c r="AT1" s="89" t="s">
        <v>252</v>
      </c>
      <c r="AU1" s="89" t="s">
        <v>253</v>
      </c>
      <c r="AV1" s="89" t="s">
        <v>254</v>
      </c>
      <c r="AW1" s="89" t="s">
        <v>185</v>
      </c>
      <c r="AX1" s="89" t="s">
        <v>255</v>
      </c>
      <c r="AY1" s="89" t="s">
        <v>187</v>
      </c>
      <c r="AZ1" s="89" t="s">
        <v>256</v>
      </c>
      <c r="BA1" s="89" t="s">
        <v>257</v>
      </c>
      <c r="BB1" s="89" t="s">
        <v>258</v>
      </c>
      <c r="BC1" s="89" t="s">
        <v>195</v>
      </c>
      <c r="BD1" s="89" t="s">
        <v>197</v>
      </c>
      <c r="BE1" s="89" t="s">
        <v>199</v>
      </c>
      <c r="BF1" s="89" t="s">
        <v>259</v>
      </c>
      <c r="BG1" s="89" t="s">
        <v>260</v>
      </c>
      <c r="BH1" s="89" t="s">
        <v>203</v>
      </c>
      <c r="BI1" s="89" t="s">
        <v>205</v>
      </c>
      <c r="BJ1" s="89" t="s">
        <v>207</v>
      </c>
      <c r="BK1" s="89" t="s">
        <v>209</v>
      </c>
      <c r="BL1" s="89" t="s">
        <v>211</v>
      </c>
      <c r="BM1" s="89" t="s">
        <v>217</v>
      </c>
      <c r="BN1" s="89" t="s">
        <v>213</v>
      </c>
      <c r="BO1" s="89" t="s">
        <v>220</v>
      </c>
    </row>
    <row r="2" customFormat="false" ht="12.75" hidden="false" customHeight="false" outlineLevel="0" collapsed="false">
      <c r="A2" s="91" t="s">
        <v>286</v>
      </c>
      <c r="B2" s="91" t="n">
        <v>30</v>
      </c>
      <c r="C2" s="91" t="n">
        <v>16</v>
      </c>
      <c r="D2" s="91" t="n">
        <v>42</v>
      </c>
      <c r="E2" s="91" t="n">
        <v>21</v>
      </c>
      <c r="F2" s="91" t="n">
        <v>1</v>
      </c>
      <c r="G2" s="91" t="n">
        <v>5</v>
      </c>
      <c r="H2" s="91" t="n">
        <v>16</v>
      </c>
      <c r="I2" s="91" t="n">
        <v>4</v>
      </c>
      <c r="J2" s="91" t="n">
        <v>1</v>
      </c>
      <c r="K2" s="91" t="n">
        <v>4</v>
      </c>
      <c r="L2" s="91" t="n">
        <v>2</v>
      </c>
      <c r="M2" s="91" t="n">
        <v>7</v>
      </c>
      <c r="N2" s="91" t="n">
        <v>1</v>
      </c>
      <c r="O2" s="91" t="n">
        <v>5</v>
      </c>
      <c r="P2" s="91" t="n">
        <v>4</v>
      </c>
      <c r="Q2" s="91" t="n">
        <v>13</v>
      </c>
      <c r="R2" s="91" t="n">
        <v>2</v>
      </c>
      <c r="S2" s="91" t="n">
        <v>1</v>
      </c>
      <c r="T2" s="91" t="n">
        <v>41</v>
      </c>
      <c r="U2" s="91" t="n">
        <v>2</v>
      </c>
      <c r="V2" s="91" t="n">
        <v>11</v>
      </c>
      <c r="W2" s="91" t="n">
        <v>16</v>
      </c>
      <c r="X2" s="91" t="n">
        <v>1</v>
      </c>
      <c r="Y2" s="91" t="n">
        <v>3</v>
      </c>
      <c r="Z2" s="91" t="n">
        <v>76</v>
      </c>
      <c r="AA2" s="91" t="n">
        <v>29</v>
      </c>
      <c r="AB2" s="91" t="n">
        <v>11</v>
      </c>
      <c r="AC2" s="91" t="n">
        <v>1</v>
      </c>
      <c r="AD2" s="91" t="n">
        <v>1</v>
      </c>
      <c r="AE2" s="91" t="n">
        <v>1</v>
      </c>
      <c r="AF2" s="91" t="n">
        <v>31</v>
      </c>
      <c r="AG2" s="91" t="n">
        <v>5</v>
      </c>
      <c r="AH2" s="91" t="n">
        <v>7</v>
      </c>
      <c r="AI2" s="91" t="n">
        <v>2</v>
      </c>
      <c r="AJ2" s="91" t="n">
        <v>2</v>
      </c>
      <c r="AK2" s="91" t="n">
        <v>1</v>
      </c>
      <c r="AL2" s="91" t="n">
        <v>1</v>
      </c>
      <c r="AM2" s="91" t="n">
        <v>7</v>
      </c>
      <c r="AN2" s="91" t="n">
        <v>1</v>
      </c>
      <c r="AO2" s="91" t="n">
        <v>2</v>
      </c>
      <c r="AP2" s="91" t="n">
        <v>2</v>
      </c>
      <c r="AQ2" s="91" t="n">
        <v>1</v>
      </c>
      <c r="AR2" s="91" t="n">
        <v>1</v>
      </c>
      <c r="AS2" s="91" t="n">
        <v>3</v>
      </c>
      <c r="AT2" s="91" t="n">
        <v>6</v>
      </c>
      <c r="AU2" s="91" t="n">
        <v>3</v>
      </c>
      <c r="AV2" s="91" t="n">
        <v>81</v>
      </c>
      <c r="AW2" s="91" t="n">
        <v>6</v>
      </c>
      <c r="AX2" s="91" t="n">
        <v>9</v>
      </c>
      <c r="AY2" s="91" t="n">
        <v>52</v>
      </c>
      <c r="AZ2" s="91" t="n">
        <v>1</v>
      </c>
      <c r="BA2" s="91" t="n">
        <v>14</v>
      </c>
      <c r="BB2" s="91" t="n">
        <v>20</v>
      </c>
      <c r="BC2" s="91" t="n">
        <v>35</v>
      </c>
      <c r="BD2" s="91" t="n">
        <v>2</v>
      </c>
      <c r="BE2" s="91" t="n">
        <v>3</v>
      </c>
      <c r="BF2" s="91" t="n">
        <v>9</v>
      </c>
      <c r="BG2" s="91" t="n">
        <v>15</v>
      </c>
      <c r="BH2" s="91" t="n">
        <v>11</v>
      </c>
      <c r="BI2" s="91" t="n">
        <v>1</v>
      </c>
      <c r="BJ2" s="91" t="n">
        <v>36</v>
      </c>
      <c r="BK2" s="91" t="n">
        <v>41</v>
      </c>
      <c r="BL2" s="91" t="n">
        <v>5</v>
      </c>
      <c r="BM2" s="91" t="n">
        <v>35</v>
      </c>
      <c r="BN2" s="91" t="n">
        <v>2</v>
      </c>
      <c r="BO2" s="91" t="n">
        <v>16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95"/>
  <sheetViews>
    <sheetView showFormulas="false" showGridLines="true" showRowColHeaders="true" showZeros="true" rightToLeft="false" tabSelected="false" showOutlineSymbols="true" defaultGridColor="true" view="pageBreakPreview" topLeftCell="A55" colorId="64" zoomScale="100" zoomScaleNormal="100" zoomScalePageLayoutView="100" workbookViewId="0">
      <selection pane="topLeft" activeCell="F2" activeCellId="0" sqref="F2"/>
    </sheetView>
  </sheetViews>
  <sheetFormatPr defaultColWidth="8.6796875" defaultRowHeight="15" zeroHeight="false" outlineLevelRow="0" outlineLevelCol="0"/>
  <cols>
    <col collapsed="false" customWidth="true" hidden="false" outlineLevel="0" max="2" min="2" style="0" width="65.42"/>
    <col collapsed="false" customWidth="true" hidden="true" outlineLevel="0" max="3" min="3" style="0" width="43.29"/>
    <col collapsed="false" customWidth="true" hidden="false" outlineLevel="0" max="4" min="4" style="0" width="20.71"/>
    <col collapsed="false" customWidth="true" hidden="true" outlineLevel="0" max="5" min="5" style="0" width="21.71"/>
    <col collapsed="false" customWidth="true" hidden="false" outlineLevel="0" max="7" min="7" style="0" width="95.14"/>
  </cols>
  <sheetData>
    <row r="1" customFormat="false" ht="105.75" hidden="false" customHeight="false" outlineLevel="0" collapsed="false">
      <c r="A1" s="92" t="s">
        <v>287</v>
      </c>
      <c r="B1" s="93" t="s">
        <v>288</v>
      </c>
      <c r="C1" s="93" t="s">
        <v>289</v>
      </c>
      <c r="D1" s="93" t="s">
        <v>290</v>
      </c>
      <c r="E1" s="93" t="s">
        <v>291</v>
      </c>
    </row>
    <row r="2" customFormat="false" ht="15.75" hidden="false" customHeight="false" outlineLevel="0" collapsed="false">
      <c r="A2" s="94" t="s">
        <v>292</v>
      </c>
      <c r="B2" s="95" t="s">
        <v>267</v>
      </c>
      <c r="C2" s="95" t="s">
        <v>293</v>
      </c>
      <c r="D2" s="96" t="n">
        <v>13.3</v>
      </c>
      <c r="E2" s="96" t="s">
        <v>294</v>
      </c>
      <c r="F2" s="0" t="n">
        <f aca="false">IF(MATCH(G2,B:B,0),1,2)</f>
        <v>1</v>
      </c>
      <c r="G2" s="97" t="s">
        <v>267</v>
      </c>
    </row>
    <row r="3" customFormat="false" ht="15.75" hidden="false" customHeight="false" outlineLevel="0" collapsed="false">
      <c r="A3" s="94" t="s">
        <v>295</v>
      </c>
      <c r="B3" s="95" t="s">
        <v>26</v>
      </c>
      <c r="C3" s="95" t="s">
        <v>296</v>
      </c>
      <c r="D3" s="96" t="n">
        <v>56.3</v>
      </c>
      <c r="E3" s="96" t="s">
        <v>294</v>
      </c>
      <c r="F3" s="0" t="n">
        <f aca="false">IF(MATCH(G3,B:B,0),1,2)</f>
        <v>1</v>
      </c>
      <c r="G3" s="98" t="s">
        <v>26</v>
      </c>
    </row>
    <row r="4" customFormat="false" ht="15.75" hidden="false" customHeight="false" outlineLevel="0" collapsed="false">
      <c r="A4" s="94" t="s">
        <v>297</v>
      </c>
      <c r="B4" s="95" t="s">
        <v>28</v>
      </c>
      <c r="C4" s="95" t="s">
        <v>298</v>
      </c>
      <c r="D4" s="96" t="s">
        <v>299</v>
      </c>
      <c r="E4" s="96"/>
      <c r="F4" s="0" t="n">
        <f aca="false">IF(MATCH(G4,B:B,0),1,2)</f>
        <v>1</v>
      </c>
      <c r="G4" s="98" t="s">
        <v>28</v>
      </c>
    </row>
    <row r="5" customFormat="false" ht="15.75" hidden="false" customHeight="false" outlineLevel="0" collapsed="false">
      <c r="A5" s="94" t="s">
        <v>300</v>
      </c>
      <c r="B5" s="95" t="s">
        <v>30</v>
      </c>
      <c r="C5" s="95" t="s">
        <v>301</v>
      </c>
      <c r="D5" s="96" t="n">
        <v>21.4</v>
      </c>
      <c r="E5" s="96" t="s">
        <v>294</v>
      </c>
      <c r="F5" s="0" t="n">
        <f aca="false">IF(MATCH(G5,B:B,0),1,2)</f>
        <v>1</v>
      </c>
      <c r="G5" s="99" t="s">
        <v>30</v>
      </c>
    </row>
    <row r="6" customFormat="false" ht="15.75" hidden="false" customHeight="false" outlineLevel="0" collapsed="false">
      <c r="A6" s="94" t="s">
        <v>302</v>
      </c>
      <c r="B6" s="95" t="s">
        <v>32</v>
      </c>
      <c r="C6" s="95" t="s">
        <v>303</v>
      </c>
      <c r="D6" s="96" t="n">
        <v>42.9</v>
      </c>
      <c r="E6" s="96" t="s">
        <v>294</v>
      </c>
      <c r="F6" s="0" t="n">
        <f aca="false">IF(MATCH(G6,B:B,0),1,2)</f>
        <v>1</v>
      </c>
      <c r="G6" s="98" t="s">
        <v>32</v>
      </c>
    </row>
    <row r="7" customFormat="false" ht="15.75" hidden="false" customHeight="false" outlineLevel="0" collapsed="false">
      <c r="A7" s="94" t="s">
        <v>304</v>
      </c>
      <c r="B7" s="95" t="s">
        <v>35</v>
      </c>
      <c r="C7" s="95" t="s">
        <v>305</v>
      </c>
      <c r="D7" s="96" t="s">
        <v>299</v>
      </c>
      <c r="E7" s="96"/>
      <c r="F7" s="0" t="n">
        <f aca="false">IF(MATCH(G7,B:B,0),1,2)</f>
        <v>1</v>
      </c>
      <c r="G7" s="98" t="s">
        <v>35</v>
      </c>
    </row>
    <row r="8" customFormat="false" ht="15.75" hidden="false" customHeight="false" outlineLevel="0" collapsed="false">
      <c r="A8" s="94" t="s">
        <v>306</v>
      </c>
      <c r="B8" s="95" t="s">
        <v>37</v>
      </c>
      <c r="C8" s="95" t="s">
        <v>307</v>
      </c>
      <c r="D8" s="96" t="n">
        <v>0</v>
      </c>
      <c r="E8" s="96" t="s">
        <v>294</v>
      </c>
      <c r="F8" s="0" t="n">
        <f aca="false">IF(MATCH(G8,B:B,0),1,2)</f>
        <v>1</v>
      </c>
      <c r="G8" s="98" t="s">
        <v>37</v>
      </c>
    </row>
    <row r="9" customFormat="false" ht="15.75" hidden="false" customHeight="false" outlineLevel="0" collapsed="false">
      <c r="A9" s="94" t="s">
        <v>308</v>
      </c>
      <c r="B9" s="95" t="s">
        <v>46</v>
      </c>
      <c r="C9" s="95" t="s">
        <v>309</v>
      </c>
      <c r="D9" s="96" t="s">
        <v>299</v>
      </c>
      <c r="E9" s="96"/>
      <c r="F9" s="0" t="n">
        <f aca="false">IF(MATCH(G9,B:B,0),1,2)</f>
        <v>1</v>
      </c>
      <c r="G9" s="98" t="s">
        <v>40</v>
      </c>
    </row>
    <row r="10" customFormat="false" ht="15.75" hidden="false" customHeight="false" outlineLevel="0" collapsed="false">
      <c r="A10" s="94" t="s">
        <v>310</v>
      </c>
      <c r="B10" s="95" t="s">
        <v>268</v>
      </c>
      <c r="C10" s="95" t="s">
        <v>311</v>
      </c>
      <c r="D10" s="96" t="s">
        <v>299</v>
      </c>
      <c r="E10" s="96"/>
      <c r="F10" s="0" t="n">
        <f aca="false">IF(MATCH(G10,B:B,0),1,2)</f>
        <v>1</v>
      </c>
      <c r="G10" s="98" t="s">
        <v>42</v>
      </c>
    </row>
    <row r="11" customFormat="false" ht="15.75" hidden="false" customHeight="false" outlineLevel="0" collapsed="false">
      <c r="A11" s="94" t="s">
        <v>312</v>
      </c>
      <c r="B11" s="95" t="s">
        <v>50</v>
      </c>
      <c r="C11" s="95" t="s">
        <v>313</v>
      </c>
      <c r="D11" s="96" t="n">
        <v>100</v>
      </c>
      <c r="E11" s="96" t="s">
        <v>294</v>
      </c>
      <c r="F11" s="0" t="n">
        <f aca="false">IF(MATCH(G11,B:B,0),1,2)</f>
        <v>1</v>
      </c>
      <c r="G11" s="98" t="s">
        <v>44</v>
      </c>
    </row>
    <row r="12" customFormat="false" ht="15.75" hidden="false" customHeight="false" outlineLevel="0" collapsed="false">
      <c r="A12" s="94" t="s">
        <v>314</v>
      </c>
      <c r="B12" s="95" t="s">
        <v>68</v>
      </c>
      <c r="C12" s="95" t="s">
        <v>315</v>
      </c>
      <c r="D12" s="96" t="s">
        <v>299</v>
      </c>
      <c r="E12" s="96"/>
      <c r="F12" s="0" t="n">
        <f aca="false">IF(MATCH(G12,B:B,0),1,2)</f>
        <v>1</v>
      </c>
      <c r="G12" s="99" t="s">
        <v>46</v>
      </c>
    </row>
    <row r="13" customFormat="false" ht="15.75" hidden="false" customHeight="false" outlineLevel="0" collapsed="false">
      <c r="A13" s="94" t="s">
        <v>316</v>
      </c>
      <c r="B13" s="95" t="s">
        <v>73</v>
      </c>
      <c r="C13" s="95" t="s">
        <v>317</v>
      </c>
      <c r="D13" s="96" t="s">
        <v>299</v>
      </c>
      <c r="E13" s="96"/>
      <c r="F13" s="0" t="n">
        <f aca="false">IF(MATCH(G13,B:B,0),1,2)</f>
        <v>1</v>
      </c>
      <c r="G13" s="98" t="s">
        <v>268</v>
      </c>
    </row>
    <row r="14" customFormat="false" ht="15.75" hidden="false" customHeight="false" outlineLevel="0" collapsed="false">
      <c r="A14" s="94" t="s">
        <v>318</v>
      </c>
      <c r="B14" s="95" t="s">
        <v>70</v>
      </c>
      <c r="C14" s="95" t="s">
        <v>319</v>
      </c>
      <c r="D14" s="96" t="n">
        <v>100</v>
      </c>
      <c r="E14" s="96" t="s">
        <v>294</v>
      </c>
      <c r="F14" s="0" t="n">
        <f aca="false">IF(MATCH(G14,B:B,0),1,2)</f>
        <v>1</v>
      </c>
      <c r="G14" s="99" t="s">
        <v>50</v>
      </c>
    </row>
    <row r="15" customFormat="false" ht="15.75" hidden="false" customHeight="false" outlineLevel="0" collapsed="false">
      <c r="A15" s="94" t="s">
        <v>320</v>
      </c>
      <c r="B15" s="95" t="s">
        <v>52</v>
      </c>
      <c r="C15" s="95" t="s">
        <v>321</v>
      </c>
      <c r="D15" s="96" t="n">
        <v>100</v>
      </c>
      <c r="E15" s="96" t="s">
        <v>294</v>
      </c>
      <c r="F15" s="0" t="n">
        <f aca="false">IF(MATCH(G15,B:B,0),1,2)</f>
        <v>1</v>
      </c>
      <c r="G15" s="100" t="s">
        <v>52</v>
      </c>
    </row>
    <row r="16" customFormat="false" ht="15.75" hidden="false" customHeight="false" outlineLevel="0" collapsed="false">
      <c r="A16" s="94" t="s">
        <v>322</v>
      </c>
      <c r="B16" s="95" t="s">
        <v>75</v>
      </c>
      <c r="C16" s="95" t="s">
        <v>323</v>
      </c>
      <c r="D16" s="96" t="n">
        <v>100</v>
      </c>
      <c r="E16" s="96" t="s">
        <v>294</v>
      </c>
      <c r="F16" s="0" t="n">
        <f aca="false">IF(MATCH(G16,B:B,0),1,2)</f>
        <v>1</v>
      </c>
      <c r="G16" s="99" t="s">
        <v>54</v>
      </c>
    </row>
    <row r="17" customFormat="false" ht="15.75" hidden="false" customHeight="false" outlineLevel="0" collapsed="false">
      <c r="A17" s="94" t="s">
        <v>324</v>
      </c>
      <c r="B17" s="95" t="s">
        <v>77</v>
      </c>
      <c r="C17" s="95" t="s">
        <v>325</v>
      </c>
      <c r="D17" s="96" t="s">
        <v>299</v>
      </c>
      <c r="E17" s="96"/>
      <c r="F17" s="0" t="n">
        <f aca="false">IF(MATCH(G17,B:B,0),1,2)</f>
        <v>1</v>
      </c>
      <c r="G17" s="98" t="s">
        <v>56</v>
      </c>
    </row>
    <row r="18" customFormat="false" ht="15.75" hidden="false" customHeight="false" outlineLevel="0" collapsed="false">
      <c r="A18" s="94" t="s">
        <v>326</v>
      </c>
      <c r="B18" s="95" t="s">
        <v>79</v>
      </c>
      <c r="C18" s="95" t="s">
        <v>327</v>
      </c>
      <c r="D18" s="96" t="n">
        <v>100</v>
      </c>
      <c r="E18" s="96" t="s">
        <v>294</v>
      </c>
      <c r="F18" s="0" t="n">
        <f aca="false">IF(MATCH(G18,B:B,0),1,2)</f>
        <v>1</v>
      </c>
      <c r="G18" s="99" t="s">
        <v>58</v>
      </c>
    </row>
    <row r="19" customFormat="false" ht="15.75" hidden="false" customHeight="false" outlineLevel="0" collapsed="false">
      <c r="A19" s="94" t="s">
        <v>328</v>
      </c>
      <c r="B19" s="95" t="s">
        <v>81</v>
      </c>
      <c r="C19" s="95" t="s">
        <v>329</v>
      </c>
      <c r="D19" s="96" t="n">
        <v>80</v>
      </c>
      <c r="E19" s="96" t="s">
        <v>294</v>
      </c>
      <c r="F19" s="0" t="n">
        <f aca="false">IF(MATCH(G19,B:B,0),1,2)</f>
        <v>1</v>
      </c>
      <c r="G19" s="99" t="s">
        <v>61</v>
      </c>
    </row>
    <row r="20" customFormat="false" ht="15.75" hidden="false" customHeight="false" outlineLevel="0" collapsed="false">
      <c r="A20" s="94" t="s">
        <v>330</v>
      </c>
      <c r="B20" s="95" t="s">
        <v>54</v>
      </c>
      <c r="C20" s="95" t="s">
        <v>331</v>
      </c>
      <c r="D20" s="96" t="s">
        <v>299</v>
      </c>
      <c r="E20" s="96"/>
      <c r="F20" s="0" t="n">
        <f aca="false">IF(MATCH(G20,B:B,0),1,2)</f>
        <v>1</v>
      </c>
      <c r="G20" s="99" t="s">
        <v>269</v>
      </c>
    </row>
    <row r="21" customFormat="false" ht="15.75" hidden="false" customHeight="false" outlineLevel="0" collapsed="false">
      <c r="A21" s="94" t="s">
        <v>332</v>
      </c>
      <c r="B21" s="95" t="s">
        <v>56</v>
      </c>
      <c r="C21" s="95" t="s">
        <v>333</v>
      </c>
      <c r="D21" s="96" t="s">
        <v>299</v>
      </c>
      <c r="E21" s="96"/>
      <c r="F21" s="0" t="n">
        <f aca="false">IF(MATCH(G21,B:B,0),1,2)</f>
        <v>1</v>
      </c>
      <c r="G21" s="95" t="s">
        <v>334</v>
      </c>
    </row>
    <row r="22" customFormat="false" ht="15.75" hidden="false" customHeight="false" outlineLevel="0" collapsed="false">
      <c r="A22" s="94" t="s">
        <v>335</v>
      </c>
      <c r="B22" s="95" t="s">
        <v>58</v>
      </c>
      <c r="C22" s="95" t="s">
        <v>336</v>
      </c>
      <c r="D22" s="96" t="n">
        <v>50</v>
      </c>
      <c r="E22" s="96" t="s">
        <v>294</v>
      </c>
      <c r="F22" s="0" t="n">
        <f aca="false">IF(MATCH(G22,B:B,0),1,2)</f>
        <v>1</v>
      </c>
      <c r="G22" s="98" t="s">
        <v>68</v>
      </c>
    </row>
    <row r="23" customFormat="false" ht="15.75" hidden="false" customHeight="false" outlineLevel="0" collapsed="false">
      <c r="A23" s="94" t="s">
        <v>337</v>
      </c>
      <c r="B23" s="95" t="s">
        <v>83</v>
      </c>
      <c r="C23" s="95" t="s">
        <v>338</v>
      </c>
      <c r="D23" s="96" t="n">
        <v>100</v>
      </c>
      <c r="E23" s="96" t="s">
        <v>294</v>
      </c>
      <c r="F23" s="0" t="n">
        <f aca="false">IF(MATCH(G23,B:B,0),1,2)</f>
        <v>1</v>
      </c>
      <c r="G23" s="98" t="s">
        <v>70</v>
      </c>
    </row>
    <row r="24" customFormat="false" ht="15.75" hidden="false" customHeight="false" outlineLevel="0" collapsed="false">
      <c r="A24" s="94" t="s">
        <v>339</v>
      </c>
      <c r="B24" s="95" t="s">
        <v>340</v>
      </c>
      <c r="C24" s="95" t="s">
        <v>341</v>
      </c>
      <c r="D24" s="96" t="n">
        <v>41.5</v>
      </c>
      <c r="E24" s="96" t="s">
        <v>294</v>
      </c>
      <c r="F24" s="0" t="n">
        <f aca="false">IF(MATCH(G24,B:B,0),1,2)</f>
        <v>1</v>
      </c>
      <c r="G24" s="99" t="s">
        <v>73</v>
      </c>
    </row>
    <row r="25" customFormat="false" ht="15.75" hidden="false" customHeight="false" outlineLevel="0" collapsed="false">
      <c r="A25" s="94" t="s">
        <v>342</v>
      </c>
      <c r="B25" s="95" t="s">
        <v>85</v>
      </c>
      <c r="C25" s="95" t="s">
        <v>343</v>
      </c>
      <c r="D25" s="96" t="s">
        <v>299</v>
      </c>
      <c r="E25" s="96"/>
      <c r="F25" s="0" t="n">
        <f aca="false">IF(MATCH(G25,B:B,0),1,2)</f>
        <v>1</v>
      </c>
      <c r="G25" s="98" t="s">
        <v>75</v>
      </c>
    </row>
    <row r="26" customFormat="false" ht="15.75" hidden="false" customHeight="false" outlineLevel="0" collapsed="false">
      <c r="A26" s="94" t="s">
        <v>344</v>
      </c>
      <c r="B26" s="95" t="s">
        <v>116</v>
      </c>
      <c r="C26" s="95" t="s">
        <v>345</v>
      </c>
      <c r="D26" s="96" t="s">
        <v>299</v>
      </c>
      <c r="E26" s="96"/>
      <c r="F26" s="0" t="n">
        <f aca="false">IF(MATCH(G26,B:B,0),1,2)</f>
        <v>1</v>
      </c>
      <c r="G26" s="98" t="s">
        <v>77</v>
      </c>
    </row>
    <row r="27" customFormat="false" ht="15.75" hidden="false" customHeight="false" outlineLevel="0" collapsed="false">
      <c r="A27" s="94" t="s">
        <v>346</v>
      </c>
      <c r="B27" s="95" t="s">
        <v>159</v>
      </c>
      <c r="C27" s="95" t="s">
        <v>347</v>
      </c>
      <c r="D27" s="96" t="n">
        <v>27.3</v>
      </c>
      <c r="E27" s="96" t="s">
        <v>294</v>
      </c>
      <c r="F27" s="0" t="n">
        <f aca="false">IF(MATCH(G27,B:B,0),1,2)</f>
        <v>1</v>
      </c>
      <c r="G27" s="98" t="s">
        <v>79</v>
      </c>
    </row>
    <row r="28" customFormat="false" ht="15.75" hidden="false" customHeight="false" outlineLevel="0" collapsed="false">
      <c r="A28" s="94" t="s">
        <v>348</v>
      </c>
      <c r="B28" s="95" t="s">
        <v>118</v>
      </c>
      <c r="C28" s="95" t="s">
        <v>349</v>
      </c>
      <c r="D28" s="96" t="n">
        <v>50</v>
      </c>
      <c r="E28" s="96" t="s">
        <v>294</v>
      </c>
      <c r="F28" s="0" t="n">
        <f aca="false">IF(MATCH(G28,B:B,0),1,2)</f>
        <v>1</v>
      </c>
      <c r="G28" s="99" t="s">
        <v>81</v>
      </c>
    </row>
    <row r="29" customFormat="false" ht="15.75" hidden="false" customHeight="false" outlineLevel="0" collapsed="false">
      <c r="A29" s="94" t="s">
        <v>350</v>
      </c>
      <c r="B29" s="95" t="s">
        <v>120</v>
      </c>
      <c r="C29" s="95" t="s">
        <v>351</v>
      </c>
      <c r="D29" s="96" t="n">
        <v>66.7</v>
      </c>
      <c r="E29" s="96" t="s">
        <v>294</v>
      </c>
      <c r="F29" s="0" t="n">
        <f aca="false">IF(MATCH(G29,B:B,0),1,2)</f>
        <v>1</v>
      </c>
      <c r="G29" s="99" t="s">
        <v>83</v>
      </c>
    </row>
    <row r="30" customFormat="false" ht="15.75" hidden="false" customHeight="false" outlineLevel="0" collapsed="false">
      <c r="A30" s="94" t="s">
        <v>352</v>
      </c>
      <c r="B30" s="95" t="s">
        <v>353</v>
      </c>
      <c r="C30" s="95" t="s">
        <v>354</v>
      </c>
      <c r="D30" s="96" t="n">
        <v>0</v>
      </c>
      <c r="E30" s="96" t="s">
        <v>294</v>
      </c>
      <c r="F30" s="0" t="n">
        <f aca="false">IF(MATCH(G30,B:B,0),1,2)</f>
        <v>1</v>
      </c>
      <c r="G30" s="98" t="s">
        <v>85</v>
      </c>
    </row>
    <row r="31" customFormat="false" ht="15.75" hidden="false" customHeight="false" outlineLevel="0" collapsed="false">
      <c r="A31" s="94" t="s">
        <v>355</v>
      </c>
      <c r="B31" s="95" t="s">
        <v>122</v>
      </c>
      <c r="C31" s="95" t="s">
        <v>356</v>
      </c>
      <c r="D31" s="96" t="n">
        <v>42.1</v>
      </c>
      <c r="E31" s="96" t="s">
        <v>294</v>
      </c>
      <c r="F31" s="0" t="n">
        <f aca="false">IF(MATCH(G31,B:B,0),1,2)</f>
        <v>1</v>
      </c>
      <c r="G31" s="98" t="s">
        <v>87</v>
      </c>
    </row>
    <row r="32" customFormat="false" ht="15" hidden="false" customHeight="false" outlineLevel="0" collapsed="false">
      <c r="A32" s="101" t="s">
        <v>357</v>
      </c>
      <c r="B32" s="102" t="s">
        <v>89</v>
      </c>
      <c r="C32" s="103" t="s">
        <v>358</v>
      </c>
      <c r="D32" s="101" t="n">
        <v>72.7</v>
      </c>
      <c r="E32" s="101" t="s">
        <v>294</v>
      </c>
      <c r="F32" s="0" t="n">
        <f aca="false">IF(MATCH(G32,B:B,0),1,2)</f>
        <v>1</v>
      </c>
      <c r="G32" s="98" t="s">
        <v>89</v>
      </c>
    </row>
    <row r="33" customFormat="false" ht="15.75" hidden="false" customHeight="false" outlineLevel="0" collapsed="false">
      <c r="A33" s="94" t="s">
        <v>359</v>
      </c>
      <c r="B33" s="95" t="s">
        <v>124</v>
      </c>
      <c r="C33" s="95" t="s">
        <v>360</v>
      </c>
      <c r="D33" s="96" t="n">
        <v>100</v>
      </c>
      <c r="E33" s="96" t="s">
        <v>294</v>
      </c>
      <c r="F33" s="0" t="n">
        <f aca="false">IF(MATCH(G33,B:B,0),1,2)</f>
        <v>1</v>
      </c>
      <c r="G33" s="99" t="s">
        <v>91</v>
      </c>
    </row>
    <row r="34" customFormat="false" ht="15.75" hidden="false" customHeight="false" outlineLevel="0" collapsed="false">
      <c r="A34" s="94" t="s">
        <v>361</v>
      </c>
      <c r="B34" s="95" t="s">
        <v>126</v>
      </c>
      <c r="C34" s="95" t="s">
        <v>362</v>
      </c>
      <c r="D34" s="96" t="s">
        <v>299</v>
      </c>
      <c r="E34" s="96"/>
      <c r="F34" s="0" t="n">
        <f aca="false">IF(MATCH(G34,B:B,0),1,2)</f>
        <v>1</v>
      </c>
      <c r="G34" s="98" t="s">
        <v>271</v>
      </c>
    </row>
    <row r="35" customFormat="false" ht="15.75" hidden="false" customHeight="false" outlineLevel="0" collapsed="false">
      <c r="A35" s="94" t="s">
        <v>363</v>
      </c>
      <c r="B35" s="95" t="s">
        <v>91</v>
      </c>
      <c r="C35" s="95" t="s">
        <v>364</v>
      </c>
      <c r="D35" s="96" t="s">
        <v>299</v>
      </c>
      <c r="E35" s="96"/>
      <c r="F35" s="0" t="n">
        <f aca="false">IF(MATCH(G35,B:B,0),1,2)</f>
        <v>1</v>
      </c>
      <c r="G35" s="99" t="s">
        <v>96</v>
      </c>
    </row>
    <row r="36" customFormat="false" ht="15.75" hidden="false" customHeight="false" outlineLevel="0" collapsed="false">
      <c r="A36" s="94" t="s">
        <v>365</v>
      </c>
      <c r="B36" s="95" t="s">
        <v>271</v>
      </c>
      <c r="C36" s="95" t="s">
        <v>366</v>
      </c>
      <c r="D36" s="96" t="n">
        <v>0</v>
      </c>
      <c r="E36" s="96" t="s">
        <v>294</v>
      </c>
      <c r="F36" s="0" t="n">
        <f aca="false">IF(MATCH(G36,B:B,0),1,2)</f>
        <v>1</v>
      </c>
      <c r="G36" s="95" t="s">
        <v>367</v>
      </c>
    </row>
    <row r="37" customFormat="false" ht="15.75" hidden="false" customHeight="false" outlineLevel="0" collapsed="false">
      <c r="A37" s="94" t="s">
        <v>368</v>
      </c>
      <c r="B37" s="95" t="s">
        <v>96</v>
      </c>
      <c r="C37" s="95" t="s">
        <v>369</v>
      </c>
      <c r="D37" s="96" t="n">
        <v>22.6</v>
      </c>
      <c r="E37" s="96" t="s">
        <v>294</v>
      </c>
      <c r="F37" s="0" t="n">
        <f aca="false">IF(MATCH(G37,B:B,0),1,2)</f>
        <v>1</v>
      </c>
      <c r="G37" s="99" t="s">
        <v>100</v>
      </c>
    </row>
    <row r="38" customFormat="false" ht="15.75" hidden="false" customHeight="false" outlineLevel="0" collapsed="false">
      <c r="A38" s="94" t="s">
        <v>370</v>
      </c>
      <c r="B38" s="95" t="s">
        <v>165</v>
      </c>
      <c r="C38" s="95" t="s">
        <v>371</v>
      </c>
      <c r="D38" s="96" t="n">
        <v>80</v>
      </c>
      <c r="E38" s="96" t="s">
        <v>294</v>
      </c>
      <c r="F38" s="0" t="n">
        <f aca="false">IF(MATCH(G38,B:B,0),1,2)</f>
        <v>1</v>
      </c>
      <c r="G38" s="98" t="s">
        <v>102</v>
      </c>
    </row>
    <row r="39" customFormat="false" ht="15.75" hidden="false" customHeight="false" outlineLevel="0" collapsed="false">
      <c r="A39" s="94" t="s">
        <v>372</v>
      </c>
      <c r="B39" s="95" t="s">
        <v>135</v>
      </c>
      <c r="C39" s="95" t="s">
        <v>373</v>
      </c>
      <c r="D39" s="96" t="n">
        <v>100</v>
      </c>
      <c r="E39" s="96" t="s">
        <v>294</v>
      </c>
      <c r="F39" s="0" t="n">
        <f aca="false">IF(MATCH(G39,B:B,0),1,2)</f>
        <v>1</v>
      </c>
      <c r="G39" s="99" t="s">
        <v>104</v>
      </c>
    </row>
    <row r="40" customFormat="false" ht="15.75" hidden="false" customHeight="false" outlineLevel="0" collapsed="false">
      <c r="A40" s="94" t="s">
        <v>374</v>
      </c>
      <c r="B40" s="95" t="s">
        <v>334</v>
      </c>
      <c r="C40" s="95" t="s">
        <v>375</v>
      </c>
      <c r="D40" s="96" t="n">
        <v>100</v>
      </c>
      <c r="E40" s="96" t="s">
        <v>294</v>
      </c>
      <c r="F40" s="0" t="n">
        <f aca="false">IF(MATCH(G40,B:B,0),1,2)</f>
        <v>1</v>
      </c>
      <c r="G40" s="99" t="s">
        <v>106</v>
      </c>
    </row>
    <row r="41" customFormat="false" ht="15.75" hidden="false" customHeight="false" outlineLevel="0" collapsed="false">
      <c r="A41" s="94" t="s">
        <v>376</v>
      </c>
      <c r="B41" s="95" t="s">
        <v>137</v>
      </c>
      <c r="C41" s="95" t="s">
        <v>377</v>
      </c>
      <c r="D41" s="96" t="n">
        <v>0</v>
      </c>
      <c r="E41" s="96" t="s">
        <v>294</v>
      </c>
      <c r="F41" s="0" t="n">
        <f aca="false">IF(MATCH(G41,B:B,0),1,2)</f>
        <v>1</v>
      </c>
      <c r="G41" s="98" t="s">
        <v>108</v>
      </c>
    </row>
    <row r="42" customFormat="false" ht="15" hidden="false" customHeight="false" outlineLevel="0" collapsed="false">
      <c r="A42" s="101" t="s">
        <v>378</v>
      </c>
      <c r="B42" s="102" t="s">
        <v>139</v>
      </c>
      <c r="C42" s="102" t="s">
        <v>379</v>
      </c>
      <c r="D42" s="101" t="s">
        <v>299</v>
      </c>
      <c r="E42" s="101"/>
      <c r="F42" s="0" t="n">
        <f aca="false">IF(MATCH(G42,B:B,0),1,2)</f>
        <v>1</v>
      </c>
      <c r="G42" s="98" t="s">
        <v>110</v>
      </c>
    </row>
    <row r="43" customFormat="false" ht="15.75" hidden="false" customHeight="false" outlineLevel="0" collapsed="false">
      <c r="A43" s="94" t="s">
        <v>380</v>
      </c>
      <c r="B43" s="95" t="s">
        <v>169</v>
      </c>
      <c r="C43" s="95" t="s">
        <v>381</v>
      </c>
      <c r="D43" s="96" t="n">
        <v>100</v>
      </c>
      <c r="E43" s="96" t="s">
        <v>294</v>
      </c>
      <c r="F43" s="0" t="n">
        <f aca="false">IF(MATCH(G43,B:B,0),1,2)</f>
        <v>1</v>
      </c>
      <c r="G43" s="98" t="s">
        <v>112</v>
      </c>
    </row>
    <row r="44" customFormat="false" ht="15.75" hidden="false" customHeight="false" outlineLevel="0" collapsed="false">
      <c r="A44" s="94" t="s">
        <v>382</v>
      </c>
      <c r="B44" s="95" t="s">
        <v>175</v>
      </c>
      <c r="C44" s="95" t="s">
        <v>383</v>
      </c>
      <c r="D44" s="96" t="n">
        <v>50</v>
      </c>
      <c r="E44" s="96" t="s">
        <v>294</v>
      </c>
      <c r="F44" s="0" t="n">
        <f aca="false">IF(MATCH(G44,B:B,0),1,2)</f>
        <v>1</v>
      </c>
      <c r="G44" s="99" t="s">
        <v>273</v>
      </c>
    </row>
    <row r="45" customFormat="false" ht="15.75" hidden="false" customHeight="false" outlineLevel="0" collapsed="false">
      <c r="A45" s="94" t="s">
        <v>384</v>
      </c>
      <c r="B45" s="95" t="s">
        <v>61</v>
      </c>
      <c r="C45" s="95" t="s">
        <v>385</v>
      </c>
      <c r="D45" s="96" t="s">
        <v>299</v>
      </c>
      <c r="E45" s="96"/>
      <c r="F45" s="0" t="n">
        <f aca="false">IF(MATCH(G45,B:B,0),1,2)</f>
        <v>1</v>
      </c>
      <c r="G45" s="99" t="s">
        <v>116</v>
      </c>
    </row>
    <row r="46" customFormat="false" ht="15.75" hidden="false" customHeight="false" outlineLevel="0" collapsed="false">
      <c r="A46" s="94" t="s">
        <v>386</v>
      </c>
      <c r="B46" s="95" t="s">
        <v>367</v>
      </c>
      <c r="C46" s="95" t="s">
        <v>387</v>
      </c>
      <c r="D46" s="96" t="n">
        <v>50</v>
      </c>
      <c r="E46" s="96" t="s">
        <v>294</v>
      </c>
      <c r="F46" s="0" t="n">
        <f aca="false">IF(MATCH(G46,B:B,0),1,2)</f>
        <v>1</v>
      </c>
      <c r="G46" s="99" t="s">
        <v>118</v>
      </c>
    </row>
    <row r="47" customFormat="false" ht="15.75" hidden="false" customHeight="false" outlineLevel="0" collapsed="false">
      <c r="A47" s="94" t="s">
        <v>388</v>
      </c>
      <c r="B47" s="95" t="s">
        <v>179</v>
      </c>
      <c r="C47" s="95" t="s">
        <v>389</v>
      </c>
      <c r="D47" s="96" t="n">
        <v>100</v>
      </c>
      <c r="E47" s="96" t="s">
        <v>294</v>
      </c>
      <c r="F47" s="0" t="n">
        <f aca="false">IF(MATCH(G47,B:B,0),1,2)</f>
        <v>1</v>
      </c>
      <c r="G47" s="99" t="s">
        <v>120</v>
      </c>
    </row>
    <row r="48" customFormat="false" ht="15.75" hidden="false" customHeight="false" outlineLevel="0" collapsed="false">
      <c r="A48" s="94" t="s">
        <v>390</v>
      </c>
      <c r="B48" s="95" t="s">
        <v>181</v>
      </c>
      <c r="C48" s="95" t="s">
        <v>391</v>
      </c>
      <c r="D48" s="96" t="n">
        <v>100</v>
      </c>
      <c r="E48" s="96" t="s">
        <v>294</v>
      </c>
      <c r="F48" s="0" t="n">
        <f aca="false">IF(MATCH(G48,B:B,0),1,2)</f>
        <v>1</v>
      </c>
      <c r="G48" s="98" t="s">
        <v>122</v>
      </c>
    </row>
    <row r="49" customFormat="false" ht="15.75" hidden="false" customHeight="false" outlineLevel="0" collapsed="false">
      <c r="A49" s="94" t="s">
        <v>392</v>
      </c>
      <c r="B49" s="95" t="s">
        <v>100</v>
      </c>
      <c r="C49" s="95" t="s">
        <v>393</v>
      </c>
      <c r="D49" s="96" t="n">
        <v>50</v>
      </c>
      <c r="E49" s="96" t="s">
        <v>294</v>
      </c>
      <c r="F49" s="0" t="n">
        <f aca="false">IF(MATCH(G49,B:B,0),1,2)</f>
        <v>1</v>
      </c>
      <c r="G49" s="99" t="s">
        <v>124</v>
      </c>
    </row>
    <row r="50" customFormat="false" ht="15.75" hidden="false" customHeight="false" outlineLevel="0" collapsed="false">
      <c r="A50" s="94" t="s">
        <v>394</v>
      </c>
      <c r="B50" s="95" t="s">
        <v>102</v>
      </c>
      <c r="C50" s="95" t="s">
        <v>395</v>
      </c>
      <c r="D50" s="96" t="n">
        <v>100</v>
      </c>
      <c r="E50" s="96" t="s">
        <v>294</v>
      </c>
      <c r="F50" s="0" t="n">
        <f aca="false">IF(MATCH(G50,B:B,0),1,2)</f>
        <v>1</v>
      </c>
      <c r="G50" s="98" t="s">
        <v>126</v>
      </c>
    </row>
    <row r="51" customFormat="false" ht="15.75" hidden="false" customHeight="false" outlineLevel="0" collapsed="false">
      <c r="A51" s="94" t="s">
        <v>396</v>
      </c>
      <c r="B51" s="95" t="s">
        <v>183</v>
      </c>
      <c r="C51" s="95" t="s">
        <v>397</v>
      </c>
      <c r="D51" s="96" t="n">
        <v>44.4</v>
      </c>
      <c r="E51" s="96" t="s">
        <v>294</v>
      </c>
      <c r="F51" s="0" t="n">
        <f aca="false">IF(MATCH(G51,B:B,0),1,2)</f>
        <v>1</v>
      </c>
      <c r="G51" s="98" t="s">
        <v>128</v>
      </c>
    </row>
    <row r="52" customFormat="false" ht="15.75" hidden="false" customHeight="false" outlineLevel="0" collapsed="false">
      <c r="A52" s="94" t="s">
        <v>398</v>
      </c>
      <c r="B52" s="95" t="s">
        <v>185</v>
      </c>
      <c r="C52" s="95" t="s">
        <v>399</v>
      </c>
      <c r="D52" s="96" t="n">
        <v>100</v>
      </c>
      <c r="E52" s="96" t="s">
        <v>294</v>
      </c>
      <c r="F52" s="0" t="n">
        <f aca="false">IF(MATCH(G52,B:B,0),1,2)</f>
        <v>1</v>
      </c>
      <c r="G52" s="99" t="s">
        <v>130</v>
      </c>
    </row>
    <row r="53" customFormat="false" ht="15.75" hidden="false" customHeight="false" outlineLevel="0" collapsed="false">
      <c r="A53" s="94" t="s">
        <v>400</v>
      </c>
      <c r="B53" s="95" t="s">
        <v>104</v>
      </c>
      <c r="C53" s="95" t="s">
        <v>401</v>
      </c>
      <c r="D53" s="96" t="n">
        <v>33.3</v>
      </c>
      <c r="E53" s="96" t="s">
        <v>294</v>
      </c>
      <c r="F53" s="0" t="n">
        <f aca="false">IF(MATCH(G53,B:B,0),1,2)</f>
        <v>1</v>
      </c>
      <c r="G53" s="95" t="s">
        <v>402</v>
      </c>
    </row>
    <row r="54" customFormat="false" ht="15.75" hidden="false" customHeight="false" outlineLevel="0" collapsed="false">
      <c r="A54" s="94" t="s">
        <v>403</v>
      </c>
      <c r="B54" s="95" t="s">
        <v>187</v>
      </c>
      <c r="C54" s="95" t="s">
        <v>404</v>
      </c>
      <c r="D54" s="96" t="n">
        <v>32.7</v>
      </c>
      <c r="E54" s="96" t="s">
        <v>294</v>
      </c>
      <c r="F54" s="0" t="n">
        <f aca="false">IF(MATCH(G54,B:B,0),1,2)</f>
        <v>1</v>
      </c>
      <c r="G54" s="98" t="s">
        <v>135</v>
      </c>
    </row>
    <row r="55" customFormat="false" ht="15.75" hidden="false" customHeight="false" outlineLevel="0" collapsed="false">
      <c r="A55" s="94" t="s">
        <v>405</v>
      </c>
      <c r="B55" s="95" t="s">
        <v>106</v>
      </c>
      <c r="C55" s="95" t="s">
        <v>406</v>
      </c>
      <c r="D55" s="96" t="n">
        <v>100</v>
      </c>
      <c r="E55" s="96" t="s">
        <v>294</v>
      </c>
      <c r="F55" s="0" t="n">
        <f aca="false">IF(MATCH(G55,B:B,0),1,2)</f>
        <v>1</v>
      </c>
      <c r="G55" s="99" t="s">
        <v>137</v>
      </c>
    </row>
    <row r="56" customFormat="false" ht="15.75" hidden="false" customHeight="false" outlineLevel="0" collapsed="false">
      <c r="A56" s="94" t="s">
        <v>407</v>
      </c>
      <c r="B56" s="95" t="s">
        <v>87</v>
      </c>
      <c r="C56" s="95" t="s">
        <v>408</v>
      </c>
      <c r="D56" s="96" t="s">
        <v>299</v>
      </c>
      <c r="E56" s="96"/>
      <c r="F56" s="0" t="n">
        <f aca="false">IF(MATCH(G56,B:B,0),1,2)</f>
        <v>1</v>
      </c>
      <c r="G56" s="99" t="s">
        <v>139</v>
      </c>
    </row>
    <row r="57" customFormat="false" ht="15.75" hidden="false" customHeight="false" outlineLevel="0" collapsed="false">
      <c r="A57" s="94" t="s">
        <v>409</v>
      </c>
      <c r="B57" s="95" t="s">
        <v>189</v>
      </c>
      <c r="C57" s="95" t="s">
        <v>410</v>
      </c>
      <c r="D57" s="96" t="n">
        <v>92.9</v>
      </c>
      <c r="E57" s="96" t="s">
        <v>294</v>
      </c>
      <c r="F57" s="0" t="n">
        <f aca="false">IF(MATCH(G57,B:B,0),1,2)</f>
        <v>1</v>
      </c>
      <c r="G57" s="99" t="s">
        <v>274</v>
      </c>
    </row>
    <row r="58" customFormat="false" ht="15.75" hidden="false" customHeight="false" outlineLevel="0" collapsed="false">
      <c r="A58" s="94" t="s">
        <v>411</v>
      </c>
      <c r="B58" s="95" t="s">
        <v>191</v>
      </c>
      <c r="C58" s="95" t="s">
        <v>412</v>
      </c>
      <c r="D58" s="96" t="n">
        <v>45</v>
      </c>
      <c r="E58" s="96" t="s">
        <v>294</v>
      </c>
      <c r="F58" s="0" t="n">
        <f aca="false">IF(MATCH(G58,B:B,0),1,2)</f>
        <v>1</v>
      </c>
      <c r="G58" s="99" t="s">
        <v>143</v>
      </c>
    </row>
    <row r="59" customFormat="false" ht="15.75" hidden="false" customHeight="false" outlineLevel="0" collapsed="false">
      <c r="A59" s="94" t="s">
        <v>413</v>
      </c>
      <c r="B59" s="95" t="s">
        <v>199</v>
      </c>
      <c r="C59" s="95" t="s">
        <v>414</v>
      </c>
      <c r="D59" s="96" t="n">
        <v>33.3</v>
      </c>
      <c r="E59" s="96" t="s">
        <v>294</v>
      </c>
      <c r="F59" s="0" t="n">
        <f aca="false">IF(MATCH(G59,B:B,0),1,2)</f>
        <v>1</v>
      </c>
      <c r="G59" s="99" t="s">
        <v>145</v>
      </c>
    </row>
    <row r="60" customFormat="false" ht="15.75" hidden="false" customHeight="false" outlineLevel="0" collapsed="false">
      <c r="A60" s="94" t="s">
        <v>415</v>
      </c>
      <c r="B60" s="95" t="s">
        <v>108</v>
      </c>
      <c r="C60" s="95" t="s">
        <v>416</v>
      </c>
      <c r="D60" s="96" t="n">
        <v>33.3</v>
      </c>
      <c r="E60" s="96" t="s">
        <v>294</v>
      </c>
      <c r="F60" s="0" t="n">
        <f aca="false">IF(MATCH(G60,B:B,0),1,2)</f>
        <v>1</v>
      </c>
      <c r="G60" s="95" t="s">
        <v>340</v>
      </c>
    </row>
    <row r="61" customFormat="false" ht="15.75" hidden="false" customHeight="false" outlineLevel="0" collapsed="false">
      <c r="A61" s="94" t="s">
        <v>417</v>
      </c>
      <c r="B61" s="95" t="s">
        <v>110</v>
      </c>
      <c r="C61" s="95" t="s">
        <v>418</v>
      </c>
      <c r="D61" s="96" t="n">
        <v>66.7</v>
      </c>
      <c r="E61" s="96" t="s">
        <v>294</v>
      </c>
      <c r="F61" s="0" t="n">
        <f aca="false">IF(MATCH(G61,B:B,0),1,2)</f>
        <v>1</v>
      </c>
      <c r="G61" s="98" t="s">
        <v>276</v>
      </c>
    </row>
    <row r="62" customFormat="false" ht="15.75" hidden="false" customHeight="false" outlineLevel="0" collapsed="false">
      <c r="A62" s="94" t="s">
        <v>419</v>
      </c>
      <c r="B62" s="95" t="s">
        <v>112</v>
      </c>
      <c r="C62" s="95" t="s">
        <v>420</v>
      </c>
      <c r="D62" s="96" t="s">
        <v>299</v>
      </c>
      <c r="E62" s="96"/>
      <c r="F62" s="0" t="n">
        <f aca="false">IF(MATCH(G62,B:B,0),1,2)</f>
        <v>1</v>
      </c>
      <c r="G62" s="99" t="s">
        <v>277</v>
      </c>
    </row>
    <row r="63" customFormat="false" ht="15.75" hidden="false" customHeight="false" outlineLevel="0" collapsed="false">
      <c r="A63" s="94" t="s">
        <v>421</v>
      </c>
      <c r="B63" s="95" t="s">
        <v>201</v>
      </c>
      <c r="C63" s="95" t="s">
        <v>422</v>
      </c>
      <c r="D63" s="96" t="s">
        <v>299</v>
      </c>
      <c r="E63" s="96"/>
      <c r="F63" s="0" t="n">
        <f aca="false">IF(MATCH(G63,B:B,0),1,2)</f>
        <v>1</v>
      </c>
      <c r="G63" s="99" t="s">
        <v>154</v>
      </c>
    </row>
    <row r="64" customFormat="false" ht="15.75" hidden="false" customHeight="false" outlineLevel="0" collapsed="false">
      <c r="A64" s="94" t="s">
        <v>423</v>
      </c>
      <c r="B64" s="95" t="s">
        <v>207</v>
      </c>
      <c r="C64" s="95" t="s">
        <v>424</v>
      </c>
      <c r="D64" s="96" t="n">
        <v>58.3</v>
      </c>
      <c r="E64" s="96" t="s">
        <v>294</v>
      </c>
      <c r="F64" s="0" t="n">
        <f aca="false">IF(MATCH(G64,B:B,0),1,2)</f>
        <v>1</v>
      </c>
      <c r="G64" s="99" t="s">
        <v>278</v>
      </c>
    </row>
    <row r="65" customFormat="false" ht="15.75" hidden="false" customHeight="false" outlineLevel="0" collapsed="false">
      <c r="A65" s="94" t="s">
        <v>425</v>
      </c>
      <c r="B65" s="95" t="s">
        <v>209</v>
      </c>
      <c r="C65" s="95" t="s">
        <v>426</v>
      </c>
      <c r="D65" s="96" t="n">
        <v>41.5</v>
      </c>
      <c r="E65" s="96" t="s">
        <v>294</v>
      </c>
      <c r="F65" s="0" t="n">
        <f aca="false">IF(MATCH(G65,B:B,0),1,2)</f>
        <v>1</v>
      </c>
      <c r="G65" s="98" t="s">
        <v>159</v>
      </c>
    </row>
    <row r="66" customFormat="false" ht="15.75" hidden="false" customHeight="false" outlineLevel="0" collapsed="false">
      <c r="A66" s="94" t="s">
        <v>427</v>
      </c>
      <c r="B66" s="95" t="s">
        <v>211</v>
      </c>
      <c r="C66" s="95" t="s">
        <v>428</v>
      </c>
      <c r="D66" s="96" t="n">
        <v>40</v>
      </c>
      <c r="E66" s="96" t="s">
        <v>294</v>
      </c>
      <c r="F66" s="0" t="n">
        <f aca="false">IF(MATCH(G66,B:B,0),1,2)</f>
        <v>1</v>
      </c>
      <c r="G66" s="95" t="s">
        <v>353</v>
      </c>
    </row>
    <row r="67" customFormat="false" ht="15.75" hidden="false" customHeight="false" outlineLevel="0" collapsed="false">
      <c r="A67" s="94" t="s">
        <v>429</v>
      </c>
      <c r="B67" s="95" t="s">
        <v>217</v>
      </c>
      <c r="C67" s="95" t="s">
        <v>430</v>
      </c>
      <c r="D67" s="96" t="n">
        <v>42.9</v>
      </c>
      <c r="E67" s="96" t="s">
        <v>294</v>
      </c>
      <c r="F67" s="0" t="n">
        <f aca="false">IF(MATCH(G67,B:B,0),1,2)</f>
        <v>1</v>
      </c>
      <c r="G67" s="99" t="s">
        <v>241</v>
      </c>
    </row>
    <row r="68" customFormat="false" ht="15.75" hidden="false" customHeight="false" outlineLevel="0" collapsed="false">
      <c r="A68" s="94" t="s">
        <v>431</v>
      </c>
      <c r="B68" s="95" t="s">
        <v>278</v>
      </c>
      <c r="C68" s="95" t="s">
        <v>432</v>
      </c>
      <c r="D68" s="96" t="s">
        <v>299</v>
      </c>
      <c r="E68" s="96"/>
      <c r="F68" s="0" t="n">
        <f aca="false">IF(MATCH(G68,B:B,0),1,2)</f>
        <v>1</v>
      </c>
      <c r="G68" s="99" t="s">
        <v>165</v>
      </c>
    </row>
    <row r="69" customFormat="false" ht="15.75" hidden="false" customHeight="false" outlineLevel="0" collapsed="false">
      <c r="A69" s="101" t="s">
        <v>433</v>
      </c>
      <c r="B69" s="102" t="s">
        <v>220</v>
      </c>
      <c r="C69" s="102" t="s">
        <v>434</v>
      </c>
      <c r="D69" s="101" t="n">
        <v>68.8</v>
      </c>
      <c r="E69" s="101" t="s">
        <v>294</v>
      </c>
      <c r="F69" s="0" t="n">
        <f aca="false">IF(MATCH(G69,B:B,0),1,2)</f>
        <v>1</v>
      </c>
      <c r="G69" s="99" t="s">
        <v>280</v>
      </c>
    </row>
    <row r="70" customFormat="false" ht="15" hidden="false" customHeight="false" outlineLevel="0" collapsed="false">
      <c r="A70" s="101" t="s">
        <v>435</v>
      </c>
      <c r="B70" s="104" t="s">
        <v>42</v>
      </c>
      <c r="C70" s="102" t="s">
        <v>436</v>
      </c>
      <c r="D70" s="101" t="n">
        <v>75</v>
      </c>
      <c r="E70" s="101" t="s">
        <v>294</v>
      </c>
      <c r="F70" s="0" t="n">
        <f aca="false">IF(MATCH(G70,B:B,0),1,2)</f>
        <v>1</v>
      </c>
      <c r="G70" s="99" t="s">
        <v>169</v>
      </c>
    </row>
    <row r="71" customFormat="false" ht="15.75" hidden="false" customHeight="false" outlineLevel="0" collapsed="false">
      <c r="A71" s="94" t="s">
        <v>437</v>
      </c>
      <c r="B71" s="95" t="s">
        <v>40</v>
      </c>
      <c r="C71" s="95" t="s">
        <v>438</v>
      </c>
      <c r="D71" s="96" t="n">
        <v>20</v>
      </c>
      <c r="E71" s="96" t="s">
        <v>294</v>
      </c>
      <c r="F71" s="0" t="n">
        <f aca="false">IF(MATCH(G71,B:B,0),1,2)</f>
        <v>1</v>
      </c>
      <c r="G71" s="99" t="s">
        <v>171</v>
      </c>
    </row>
    <row r="72" customFormat="false" ht="15.75" hidden="false" customHeight="false" outlineLevel="0" collapsed="false">
      <c r="A72" s="94" t="s">
        <v>439</v>
      </c>
      <c r="B72" s="95" t="s">
        <v>44</v>
      </c>
      <c r="C72" s="95" t="s">
        <v>440</v>
      </c>
      <c r="D72" s="96" t="n">
        <v>75</v>
      </c>
      <c r="E72" s="96" t="s">
        <v>294</v>
      </c>
      <c r="F72" s="0" t="n">
        <f aca="false">IF(MATCH(G72,B:B,0),1,2)</f>
        <v>1</v>
      </c>
      <c r="G72" s="99" t="s">
        <v>173</v>
      </c>
    </row>
    <row r="73" customFormat="false" ht="15.75" hidden="false" customHeight="false" outlineLevel="0" collapsed="false">
      <c r="A73" s="94" t="s">
        <v>441</v>
      </c>
      <c r="B73" s="95" t="s">
        <v>130</v>
      </c>
      <c r="C73" s="95" t="s">
        <v>442</v>
      </c>
      <c r="D73" s="96" t="n">
        <v>100</v>
      </c>
      <c r="E73" s="96" t="s">
        <v>294</v>
      </c>
      <c r="F73" s="0" t="n">
        <f aca="false">IF(MATCH(G73,B:B,0),1,2)</f>
        <v>1</v>
      </c>
      <c r="G73" s="99" t="s">
        <v>175</v>
      </c>
    </row>
    <row r="74" customFormat="false" ht="15.75" hidden="false" customHeight="false" outlineLevel="0" collapsed="false">
      <c r="A74" s="94" t="s">
        <v>443</v>
      </c>
      <c r="B74" s="105" t="s">
        <v>241</v>
      </c>
      <c r="C74" s="95" t="s">
        <v>444</v>
      </c>
      <c r="D74" s="96" t="n">
        <v>37.9</v>
      </c>
      <c r="E74" s="96" t="s">
        <v>294</v>
      </c>
      <c r="F74" s="0" t="n">
        <f aca="false">IF(MATCH(G74,B:B,0),1,2)</f>
        <v>1</v>
      </c>
      <c r="G74" s="99" t="s">
        <v>177</v>
      </c>
    </row>
    <row r="75" customFormat="false" ht="15.75" hidden="false" customHeight="false" outlineLevel="0" collapsed="false">
      <c r="A75" s="94" t="s">
        <v>445</v>
      </c>
      <c r="B75" s="95" t="s">
        <v>143</v>
      </c>
      <c r="C75" s="95" t="s">
        <v>446</v>
      </c>
      <c r="D75" s="96" t="n">
        <v>100</v>
      </c>
      <c r="E75" s="96" t="s">
        <v>294</v>
      </c>
      <c r="F75" s="0" t="n">
        <f aca="false">IF(MATCH(G75,B:B,0),1,2)</f>
        <v>1</v>
      </c>
      <c r="G75" s="98" t="s">
        <v>179</v>
      </c>
    </row>
    <row r="76" customFormat="false" ht="15.75" hidden="false" customHeight="false" outlineLevel="0" collapsed="false">
      <c r="A76" s="94" t="s">
        <v>447</v>
      </c>
      <c r="B76" s="95" t="s">
        <v>145</v>
      </c>
      <c r="C76" s="95" t="s">
        <v>448</v>
      </c>
      <c r="D76" s="96" t="n">
        <v>61.5</v>
      </c>
      <c r="E76" s="96" t="s">
        <v>294</v>
      </c>
      <c r="F76" s="0" t="n">
        <f aca="false">IF(MATCH(G76,B:B,0),1,2)</f>
        <v>1</v>
      </c>
      <c r="G76" s="98" t="s">
        <v>181</v>
      </c>
    </row>
    <row r="77" customFormat="false" ht="15.75" hidden="false" customHeight="false" outlineLevel="0" collapsed="false">
      <c r="A77" s="94" t="s">
        <v>449</v>
      </c>
      <c r="B77" s="95" t="s">
        <v>149</v>
      </c>
      <c r="C77" s="95" t="s">
        <v>450</v>
      </c>
      <c r="D77" s="96" t="n">
        <v>100</v>
      </c>
      <c r="E77" s="96" t="s">
        <v>294</v>
      </c>
      <c r="F77" s="0" t="n">
        <f aca="false">IF(MATCH(G77,B:B,0),1,2)</f>
        <v>1</v>
      </c>
      <c r="G77" s="99" t="s">
        <v>183</v>
      </c>
    </row>
    <row r="78" customFormat="false" ht="15.75" hidden="false" customHeight="false" outlineLevel="0" collapsed="false">
      <c r="A78" s="94" t="s">
        <v>451</v>
      </c>
      <c r="B78" s="95" t="s">
        <v>277</v>
      </c>
      <c r="C78" s="95" t="s">
        <v>452</v>
      </c>
      <c r="D78" s="96" t="s">
        <v>299</v>
      </c>
      <c r="E78" s="96"/>
      <c r="F78" s="0" t="n">
        <f aca="false">IF(MATCH(G78,B:B,0),1,2)</f>
        <v>1</v>
      </c>
      <c r="G78" s="99" t="s">
        <v>185</v>
      </c>
    </row>
    <row r="79" customFormat="false" ht="15.75" hidden="false" customHeight="false" outlineLevel="0" collapsed="false">
      <c r="A79" s="94" t="s">
        <v>453</v>
      </c>
      <c r="B79" s="95" t="s">
        <v>154</v>
      </c>
      <c r="C79" s="95" t="s">
        <v>454</v>
      </c>
      <c r="D79" s="96" t="n">
        <v>100</v>
      </c>
      <c r="E79" s="96" t="s">
        <v>294</v>
      </c>
      <c r="F79" s="0" t="n">
        <f aca="false">IF(MATCH(G79,B:B,0),1,2)</f>
        <v>1</v>
      </c>
      <c r="G79" s="99" t="s">
        <v>187</v>
      </c>
    </row>
    <row r="80" customFormat="false" ht="15.75" hidden="false" customHeight="false" outlineLevel="0" collapsed="false">
      <c r="A80" s="94" t="s">
        <v>455</v>
      </c>
      <c r="B80" s="105" t="s">
        <v>171</v>
      </c>
      <c r="C80" s="95" t="s">
        <v>456</v>
      </c>
      <c r="D80" s="96" t="n">
        <v>42.9</v>
      </c>
      <c r="E80" s="96" t="s">
        <v>294</v>
      </c>
      <c r="F80" s="0" t="n">
        <f aca="false">IF(MATCH(G80,B:B,0),1,2)</f>
        <v>1</v>
      </c>
      <c r="G80" s="99" t="s">
        <v>189</v>
      </c>
    </row>
    <row r="81" customFormat="false" ht="15.75" hidden="false" customHeight="false" outlineLevel="0" collapsed="false">
      <c r="A81" s="94" t="s">
        <v>457</v>
      </c>
      <c r="B81" s="95" t="s">
        <v>280</v>
      </c>
      <c r="C81" s="95" t="s">
        <v>458</v>
      </c>
      <c r="D81" s="96" t="s">
        <v>299</v>
      </c>
      <c r="E81" s="96"/>
      <c r="F81" s="0" t="n">
        <f aca="false">IF(MATCH(G81,B:B,0),1,2)</f>
        <v>1</v>
      </c>
      <c r="G81" s="99" t="s">
        <v>191</v>
      </c>
    </row>
    <row r="82" customFormat="false" ht="15.75" hidden="false" customHeight="false" outlineLevel="0" collapsed="false">
      <c r="A82" s="94" t="s">
        <v>459</v>
      </c>
      <c r="B82" s="95" t="s">
        <v>269</v>
      </c>
      <c r="C82" s="95" t="s">
        <v>460</v>
      </c>
      <c r="D82" s="96" t="s">
        <v>299</v>
      </c>
      <c r="E82" s="96"/>
      <c r="F82" s="0" t="n">
        <f aca="false">IF(MATCH(G82,B:B,0),1,2)</f>
        <v>1</v>
      </c>
      <c r="G82" s="99" t="s">
        <v>281</v>
      </c>
    </row>
    <row r="83" customFormat="false" ht="15.75" hidden="false" customHeight="false" outlineLevel="0" collapsed="false">
      <c r="A83" s="94" t="s">
        <v>461</v>
      </c>
      <c r="B83" s="95" t="s">
        <v>273</v>
      </c>
      <c r="C83" s="95" t="s">
        <v>462</v>
      </c>
      <c r="D83" s="96" t="s">
        <v>299</v>
      </c>
      <c r="E83" s="96"/>
      <c r="F83" s="0" t="n">
        <f aca="false">IF(MATCH(G83,B:B,0),1,2)</f>
        <v>1</v>
      </c>
      <c r="G83" s="99" t="s">
        <v>195</v>
      </c>
    </row>
    <row r="84" customFormat="false" ht="15.75" hidden="false" customHeight="false" outlineLevel="0" collapsed="false">
      <c r="A84" s="94" t="s">
        <v>463</v>
      </c>
      <c r="B84" s="95" t="s">
        <v>128</v>
      </c>
      <c r="C84" s="95" t="s">
        <v>464</v>
      </c>
      <c r="D84" s="96" t="s">
        <v>299</v>
      </c>
      <c r="E84" s="96"/>
      <c r="F84" s="0" t="n">
        <f aca="false">IF(MATCH(G84,B:B,0),1,2)</f>
        <v>1</v>
      </c>
      <c r="G84" s="95" t="s">
        <v>465</v>
      </c>
    </row>
    <row r="85" customFormat="false" ht="15.75" hidden="false" customHeight="false" outlineLevel="0" collapsed="false">
      <c r="A85" s="94" t="s">
        <v>466</v>
      </c>
      <c r="B85" s="95" t="s">
        <v>274</v>
      </c>
      <c r="C85" s="95" t="s">
        <v>467</v>
      </c>
      <c r="D85" s="96" t="s">
        <v>299</v>
      </c>
      <c r="E85" s="96"/>
      <c r="F85" s="0" t="n">
        <f aca="false">IF(MATCH(G85,B:B,0),1,2)</f>
        <v>1</v>
      </c>
      <c r="G85" s="98" t="s">
        <v>199</v>
      </c>
    </row>
    <row r="86" customFormat="false" ht="15.75" hidden="false" customHeight="false" outlineLevel="0" collapsed="false">
      <c r="A86" s="94" t="s">
        <v>468</v>
      </c>
      <c r="B86" s="95" t="s">
        <v>173</v>
      </c>
      <c r="C86" s="95" t="s">
        <v>469</v>
      </c>
      <c r="D86" s="96" t="n">
        <v>0</v>
      </c>
      <c r="E86" s="96" t="s">
        <v>294</v>
      </c>
      <c r="F86" s="0" t="n">
        <f aca="false">IF(MATCH(G86,B:B,0),1,2)</f>
        <v>1</v>
      </c>
      <c r="G86" s="99" t="s">
        <v>201</v>
      </c>
    </row>
    <row r="87" customFormat="false" ht="15.75" hidden="false" customHeight="false" outlineLevel="0" collapsed="false">
      <c r="A87" s="94" t="s">
        <v>470</v>
      </c>
      <c r="B87" s="105" t="s">
        <v>195</v>
      </c>
      <c r="C87" s="95" t="s">
        <v>471</v>
      </c>
      <c r="D87" s="96" t="n">
        <v>48.6</v>
      </c>
      <c r="E87" s="96" t="s">
        <v>294</v>
      </c>
      <c r="F87" s="0" t="n">
        <f aca="false">IF(MATCH(G87,B:B,0),1,2)</f>
        <v>1</v>
      </c>
      <c r="G87" s="99" t="s">
        <v>203</v>
      </c>
    </row>
    <row r="88" customFormat="false" ht="15.75" hidden="false" customHeight="false" outlineLevel="0" collapsed="false">
      <c r="A88" s="94" t="s">
        <v>472</v>
      </c>
      <c r="B88" s="95" t="s">
        <v>177</v>
      </c>
      <c r="C88" s="95" t="s">
        <v>473</v>
      </c>
      <c r="D88" s="96" t="s">
        <v>299</v>
      </c>
      <c r="E88" s="96"/>
      <c r="F88" s="0" t="n">
        <f aca="false">IF(MATCH(G88,B:B,0),1,2)</f>
        <v>1</v>
      </c>
      <c r="G88" s="95" t="s">
        <v>474</v>
      </c>
    </row>
    <row r="89" customFormat="false" ht="15.75" hidden="false" customHeight="false" outlineLevel="0" collapsed="false">
      <c r="A89" s="94" t="s">
        <v>475</v>
      </c>
      <c r="B89" s="95" t="s">
        <v>465</v>
      </c>
      <c r="C89" s="95" t="s">
        <v>476</v>
      </c>
      <c r="D89" s="96" t="n">
        <v>50</v>
      </c>
      <c r="E89" s="96" t="s">
        <v>294</v>
      </c>
      <c r="F89" s="0" t="n">
        <f aca="false">IF(MATCH(G89,B:B,0),1,2)</f>
        <v>1</v>
      </c>
      <c r="G89" s="98" t="s">
        <v>207</v>
      </c>
    </row>
    <row r="90" customFormat="false" ht="15.75" hidden="false" customHeight="false" outlineLevel="0" collapsed="false">
      <c r="A90" s="94" t="s">
        <v>477</v>
      </c>
      <c r="B90" s="95" t="s">
        <v>281</v>
      </c>
      <c r="C90" s="95" t="s">
        <v>478</v>
      </c>
      <c r="D90" s="96" t="s">
        <v>299</v>
      </c>
      <c r="E90" s="96"/>
      <c r="F90" s="0" t="n">
        <f aca="false">IF(MATCH(G90,B:B,0),1,2)</f>
        <v>1</v>
      </c>
      <c r="G90" s="99" t="s">
        <v>209</v>
      </c>
    </row>
    <row r="91" customFormat="false" ht="15.75" hidden="false" customHeight="false" outlineLevel="0" collapsed="false">
      <c r="A91" s="94" t="s">
        <v>479</v>
      </c>
      <c r="B91" s="95" t="s">
        <v>282</v>
      </c>
      <c r="C91" s="95" t="s">
        <v>480</v>
      </c>
      <c r="D91" s="96" t="s">
        <v>299</v>
      </c>
      <c r="E91" s="96"/>
      <c r="F91" s="0" t="n">
        <f aca="false">IF(MATCH(G91,B:B,0),1,2)</f>
        <v>1</v>
      </c>
      <c r="G91" s="98" t="s">
        <v>211</v>
      </c>
    </row>
    <row r="92" customFormat="false" ht="15.75" hidden="false" customHeight="false" outlineLevel="0" collapsed="false">
      <c r="A92" s="94" t="s">
        <v>481</v>
      </c>
      <c r="B92" s="105" t="s">
        <v>203</v>
      </c>
      <c r="C92" s="95" t="s">
        <v>482</v>
      </c>
      <c r="D92" s="96" t="n">
        <v>54.5</v>
      </c>
      <c r="E92" s="96" t="s">
        <v>294</v>
      </c>
      <c r="F92" s="0" t="n">
        <f aca="false">IF(MATCH(G92,B:B,0),1,2)</f>
        <v>1</v>
      </c>
      <c r="G92" s="99" t="s">
        <v>213</v>
      </c>
    </row>
    <row r="93" customFormat="false" ht="15.75" hidden="false" customHeight="false" outlineLevel="0" collapsed="false">
      <c r="A93" s="94" t="s">
        <v>483</v>
      </c>
      <c r="B93" s="95" t="s">
        <v>402</v>
      </c>
      <c r="C93" s="95" t="s">
        <v>484</v>
      </c>
      <c r="D93" s="96" t="n">
        <v>100</v>
      </c>
      <c r="E93" s="96" t="s">
        <v>294</v>
      </c>
      <c r="F93" s="0" t="n">
        <f aca="false">IF(MATCH(G93,B:B,0),1,2)</f>
        <v>1</v>
      </c>
      <c r="G93" s="99" t="s">
        <v>282</v>
      </c>
    </row>
    <row r="94" customFormat="false" ht="15.75" hidden="false" customHeight="false" outlineLevel="0" collapsed="false">
      <c r="A94" s="94" t="s">
        <v>485</v>
      </c>
      <c r="B94" s="95" t="s">
        <v>474</v>
      </c>
      <c r="C94" s="95" t="s">
        <v>486</v>
      </c>
      <c r="D94" s="96" t="n">
        <v>0</v>
      </c>
      <c r="E94" s="96" t="s">
        <v>294</v>
      </c>
      <c r="F94" s="0" t="n">
        <f aca="false">IF(MATCH(G94,B:B,0),1,2)</f>
        <v>1</v>
      </c>
      <c r="G94" s="98" t="s">
        <v>217</v>
      </c>
    </row>
    <row r="95" customFormat="false" ht="15.75" hidden="false" customHeight="false" outlineLevel="0" collapsed="false">
      <c r="A95" s="94" t="s">
        <v>487</v>
      </c>
      <c r="B95" s="95" t="s">
        <v>213</v>
      </c>
      <c r="C95" s="95" t="s">
        <v>488</v>
      </c>
      <c r="D95" s="96" t="n">
        <v>50</v>
      </c>
      <c r="E95" s="96" t="s">
        <v>294</v>
      </c>
      <c r="F95" s="0" t="n">
        <f aca="false">IF(MATCH(G95,B:B,0),1,2)</f>
        <v>1</v>
      </c>
      <c r="G95" s="106" t="s">
        <v>220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95"/>
  <sheetViews>
    <sheetView showFormulas="false" showGridLines="true" showRowColHeaders="true" showZeros="true" rightToLeft="false" tabSelected="false" showOutlineSymbols="true" defaultGridColor="true" view="pageBreakPreview" topLeftCell="A73" colorId="64" zoomScale="100" zoomScaleNormal="100" zoomScalePageLayoutView="100" workbookViewId="0">
      <selection pane="topLeft" activeCell="E2" activeCellId="0" sqref="E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9.29"/>
    <col collapsed="false" customWidth="true" hidden="false" outlineLevel="0" max="2" min="2" style="0" width="46.57"/>
    <col collapsed="false" customWidth="true" hidden="true" outlineLevel="0" max="3" min="3" style="0" width="33.71"/>
    <col collapsed="false" customWidth="true" hidden="false" outlineLevel="0" max="4" min="4" style="0" width="45"/>
    <col collapsed="false" customWidth="true" hidden="false" outlineLevel="0" max="6" min="6" style="0" width="69.71"/>
  </cols>
  <sheetData>
    <row r="1" customFormat="false" ht="45.75" hidden="false" customHeight="false" outlineLevel="0" collapsed="false">
      <c r="A1" s="92" t="s">
        <v>287</v>
      </c>
      <c r="B1" s="93" t="s">
        <v>288</v>
      </c>
      <c r="C1" s="93" t="s">
        <v>289</v>
      </c>
      <c r="D1" s="93" t="s">
        <v>290</v>
      </c>
    </row>
    <row r="2" customFormat="false" ht="15.75" hidden="false" customHeight="false" outlineLevel="0" collapsed="false">
      <c r="A2" s="94" t="s">
        <v>489</v>
      </c>
      <c r="B2" s="95" t="s">
        <v>267</v>
      </c>
      <c r="C2" s="95" t="s">
        <v>293</v>
      </c>
      <c r="D2" s="95" t="n">
        <v>65.5</v>
      </c>
      <c r="E2" s="0" t="n">
        <f aca="false">IF(MATCH(F2,B:B,0),1,2)</f>
        <v>1</v>
      </c>
      <c r="F2" s="97" t="s">
        <v>267</v>
      </c>
    </row>
    <row r="3" customFormat="false" ht="15.75" hidden="false" customHeight="false" outlineLevel="0" collapsed="false">
      <c r="A3" s="94" t="s">
        <v>292</v>
      </c>
      <c r="B3" s="95" t="s">
        <v>26</v>
      </c>
      <c r="C3" s="95" t="s">
        <v>296</v>
      </c>
      <c r="D3" s="95" t="n">
        <v>60</v>
      </c>
      <c r="E3" s="0" t="n">
        <f aca="false">IF(MATCH(F3,B:B,0),1,2)</f>
        <v>1</v>
      </c>
      <c r="F3" s="98" t="s">
        <v>26</v>
      </c>
    </row>
    <row r="4" customFormat="false" ht="30.75" hidden="false" customHeight="false" outlineLevel="0" collapsed="false">
      <c r="A4" s="94" t="s">
        <v>295</v>
      </c>
      <c r="B4" s="95" t="s">
        <v>28</v>
      </c>
      <c r="C4" s="95" t="s">
        <v>298</v>
      </c>
      <c r="D4" s="95" t="n">
        <v>0</v>
      </c>
      <c r="E4" s="0" t="n">
        <f aca="false">IF(MATCH(F4,B:B,0),1,2)</f>
        <v>1</v>
      </c>
      <c r="F4" s="98" t="s">
        <v>28</v>
      </c>
    </row>
    <row r="5" customFormat="false" ht="15.75" hidden="false" customHeight="false" outlineLevel="0" collapsed="false">
      <c r="A5" s="94" t="s">
        <v>297</v>
      </c>
      <c r="B5" s="95" t="s">
        <v>30</v>
      </c>
      <c r="C5" s="95" t="s">
        <v>301</v>
      </c>
      <c r="D5" s="95" t="n">
        <v>72.81</v>
      </c>
      <c r="E5" s="0" t="n">
        <f aca="false">IF(MATCH(F5,B:B,0),1,2)</f>
        <v>1</v>
      </c>
      <c r="F5" s="99" t="s">
        <v>30</v>
      </c>
    </row>
    <row r="6" customFormat="false" ht="15.75" hidden="false" customHeight="false" outlineLevel="0" collapsed="false">
      <c r="A6" s="94" t="s">
        <v>300</v>
      </c>
      <c r="B6" s="95" t="s">
        <v>32</v>
      </c>
      <c r="C6" s="95" t="s">
        <v>303</v>
      </c>
      <c r="D6" s="95" t="n">
        <v>60.35</v>
      </c>
      <c r="E6" s="0" t="n">
        <f aca="false">IF(MATCH(F6,B:B,0),1,2)</f>
        <v>1</v>
      </c>
      <c r="F6" s="98" t="s">
        <v>32</v>
      </c>
    </row>
    <row r="7" customFormat="false" ht="15.75" hidden="false" customHeight="false" outlineLevel="0" collapsed="false">
      <c r="A7" s="94" t="s">
        <v>302</v>
      </c>
      <c r="B7" s="95" t="s">
        <v>35</v>
      </c>
      <c r="C7" s="95" t="s">
        <v>305</v>
      </c>
      <c r="D7" s="95" t="s">
        <v>490</v>
      </c>
      <c r="E7" s="0" t="n">
        <f aca="false">IF(MATCH(F7,B:B,0),1,2)</f>
        <v>1</v>
      </c>
      <c r="F7" s="98" t="s">
        <v>35</v>
      </c>
    </row>
    <row r="8" customFormat="false" ht="15.75" hidden="false" customHeight="false" outlineLevel="0" collapsed="false">
      <c r="A8" s="94" t="s">
        <v>304</v>
      </c>
      <c r="B8" s="95" t="s">
        <v>37</v>
      </c>
      <c r="C8" s="95" t="s">
        <v>307</v>
      </c>
      <c r="D8" s="95" t="n">
        <v>100</v>
      </c>
      <c r="E8" s="0" t="n">
        <f aca="false">IF(MATCH(F8,B:B,0),1,2)</f>
        <v>1</v>
      </c>
      <c r="F8" s="98" t="s">
        <v>37</v>
      </c>
    </row>
    <row r="9" customFormat="false" ht="15.75" hidden="false" customHeight="false" outlineLevel="0" collapsed="false">
      <c r="A9" s="94" t="s">
        <v>306</v>
      </c>
      <c r="B9" s="95" t="s">
        <v>46</v>
      </c>
      <c r="C9" s="95" t="s">
        <v>309</v>
      </c>
      <c r="D9" s="95" t="s">
        <v>490</v>
      </c>
      <c r="E9" s="0" t="n">
        <f aca="false">IF(MATCH(F9,B:B,0),1,2)</f>
        <v>1</v>
      </c>
      <c r="F9" s="98" t="s">
        <v>40</v>
      </c>
    </row>
    <row r="10" customFormat="false" ht="15.75" hidden="false" customHeight="false" outlineLevel="0" collapsed="false">
      <c r="A10" s="94" t="s">
        <v>308</v>
      </c>
      <c r="B10" s="95" t="s">
        <v>268</v>
      </c>
      <c r="C10" s="95" t="s">
        <v>311</v>
      </c>
      <c r="D10" s="95" t="s">
        <v>490</v>
      </c>
      <c r="E10" s="0" t="n">
        <f aca="false">IF(MATCH(F10,B:B,0),1,2)</f>
        <v>1</v>
      </c>
      <c r="F10" s="98" t="s">
        <v>42</v>
      </c>
    </row>
    <row r="11" customFormat="false" ht="15.75" hidden="false" customHeight="false" outlineLevel="0" collapsed="false">
      <c r="A11" s="94" t="s">
        <v>310</v>
      </c>
      <c r="B11" s="95" t="s">
        <v>50</v>
      </c>
      <c r="C11" s="95" t="s">
        <v>313</v>
      </c>
      <c r="D11" s="95" t="n">
        <v>40</v>
      </c>
      <c r="E11" s="0" t="n">
        <f aca="false">IF(MATCH(F11,B:B,0),1,2)</f>
        <v>1</v>
      </c>
      <c r="F11" s="98" t="s">
        <v>44</v>
      </c>
    </row>
    <row r="12" customFormat="false" ht="15.75" hidden="false" customHeight="false" outlineLevel="0" collapsed="false">
      <c r="A12" s="94" t="s">
        <v>312</v>
      </c>
      <c r="B12" s="95" t="s">
        <v>68</v>
      </c>
      <c r="C12" s="95" t="s">
        <v>315</v>
      </c>
      <c r="D12" s="95" t="s">
        <v>490</v>
      </c>
      <c r="E12" s="0" t="n">
        <f aca="false">IF(MATCH(F12,B:B,0),1,2)</f>
        <v>1</v>
      </c>
      <c r="F12" s="99" t="s">
        <v>46</v>
      </c>
    </row>
    <row r="13" customFormat="false" ht="15.75" hidden="false" customHeight="false" outlineLevel="0" collapsed="false">
      <c r="A13" s="94" t="s">
        <v>314</v>
      </c>
      <c r="B13" s="95" t="s">
        <v>73</v>
      </c>
      <c r="C13" s="95" t="s">
        <v>317</v>
      </c>
      <c r="D13" s="95" t="s">
        <v>490</v>
      </c>
      <c r="E13" s="0" t="n">
        <f aca="false">IF(MATCH(F13,B:B,0),1,2)</f>
        <v>1</v>
      </c>
      <c r="F13" s="98" t="s">
        <v>268</v>
      </c>
    </row>
    <row r="14" customFormat="false" ht="15.75" hidden="false" customHeight="false" outlineLevel="0" collapsed="false">
      <c r="A14" s="94" t="s">
        <v>316</v>
      </c>
      <c r="B14" s="95" t="s">
        <v>70</v>
      </c>
      <c r="C14" s="95" t="s">
        <v>319</v>
      </c>
      <c r="D14" s="95" t="n">
        <v>100</v>
      </c>
      <c r="E14" s="0" t="n">
        <f aca="false">IF(MATCH(F14,B:B,0),1,2)</f>
        <v>1</v>
      </c>
      <c r="F14" s="99" t="s">
        <v>50</v>
      </c>
    </row>
    <row r="15" customFormat="false" ht="15.75" hidden="false" customHeight="false" outlineLevel="0" collapsed="false">
      <c r="A15" s="94" t="s">
        <v>318</v>
      </c>
      <c r="B15" s="95" t="s">
        <v>52</v>
      </c>
      <c r="C15" s="95" t="s">
        <v>321</v>
      </c>
      <c r="D15" s="95" t="n">
        <v>76.92</v>
      </c>
      <c r="E15" s="0" t="n">
        <f aca="false">IF(MATCH(F15,B:B,0),1,2)</f>
        <v>1</v>
      </c>
      <c r="F15" s="100" t="s">
        <v>52</v>
      </c>
    </row>
    <row r="16" customFormat="false" ht="15.75" hidden="false" customHeight="false" outlineLevel="0" collapsed="false">
      <c r="A16" s="94" t="s">
        <v>320</v>
      </c>
      <c r="B16" s="95" t="s">
        <v>75</v>
      </c>
      <c r="C16" s="95" t="s">
        <v>323</v>
      </c>
      <c r="D16" s="95" t="n">
        <v>100</v>
      </c>
      <c r="E16" s="0" t="n">
        <f aca="false">IF(MATCH(F16,B:B,0),1,2)</f>
        <v>1</v>
      </c>
      <c r="F16" s="99" t="s">
        <v>54</v>
      </c>
    </row>
    <row r="17" customFormat="false" ht="15.75" hidden="false" customHeight="false" outlineLevel="0" collapsed="false">
      <c r="A17" s="94" t="s">
        <v>322</v>
      </c>
      <c r="B17" s="95" t="s">
        <v>77</v>
      </c>
      <c r="C17" s="95" t="s">
        <v>325</v>
      </c>
      <c r="D17" s="95" t="n">
        <v>100</v>
      </c>
      <c r="E17" s="0" t="n">
        <f aca="false">IF(MATCH(F17,B:B,0),1,2)</f>
        <v>1</v>
      </c>
      <c r="F17" s="98" t="s">
        <v>56</v>
      </c>
    </row>
    <row r="18" customFormat="false" ht="15.75" hidden="false" customHeight="false" outlineLevel="0" collapsed="false">
      <c r="A18" s="94" t="s">
        <v>324</v>
      </c>
      <c r="B18" s="95" t="s">
        <v>79</v>
      </c>
      <c r="C18" s="95" t="s">
        <v>327</v>
      </c>
      <c r="D18" s="95" t="n">
        <v>100</v>
      </c>
      <c r="E18" s="0" t="n">
        <f aca="false">IF(MATCH(F18,B:B,0),1,2)</f>
        <v>1</v>
      </c>
      <c r="F18" s="99" t="s">
        <v>58</v>
      </c>
    </row>
    <row r="19" customFormat="false" ht="15.75" hidden="false" customHeight="false" outlineLevel="0" collapsed="false">
      <c r="A19" s="94" t="s">
        <v>326</v>
      </c>
      <c r="B19" s="95" t="s">
        <v>81</v>
      </c>
      <c r="C19" s="95" t="s">
        <v>329</v>
      </c>
      <c r="D19" s="95" t="n">
        <v>80</v>
      </c>
      <c r="E19" s="0" t="n">
        <f aca="false">IF(MATCH(F19,B:B,0),1,2)</f>
        <v>1</v>
      </c>
      <c r="F19" s="99" t="s">
        <v>61</v>
      </c>
    </row>
    <row r="20" customFormat="false" ht="15.75" hidden="false" customHeight="false" outlineLevel="0" collapsed="false">
      <c r="A20" s="94" t="s">
        <v>328</v>
      </c>
      <c r="B20" s="95" t="s">
        <v>54</v>
      </c>
      <c r="C20" s="95" t="s">
        <v>331</v>
      </c>
      <c r="D20" s="95" t="s">
        <v>490</v>
      </c>
      <c r="E20" s="0" t="n">
        <f aca="false">IF(MATCH(F20,B:B,0),1,2)</f>
        <v>1</v>
      </c>
      <c r="F20" s="99" t="s">
        <v>269</v>
      </c>
    </row>
    <row r="21" customFormat="false" ht="15.75" hidden="false" customHeight="false" outlineLevel="0" collapsed="false">
      <c r="A21" s="94" t="s">
        <v>330</v>
      </c>
      <c r="B21" s="95" t="s">
        <v>56</v>
      </c>
      <c r="C21" s="95" t="s">
        <v>333</v>
      </c>
      <c r="D21" s="95" t="s">
        <v>490</v>
      </c>
      <c r="E21" s="0" t="n">
        <f aca="false">IF(MATCH(F21,B:B,0),1,2)</f>
        <v>1</v>
      </c>
      <c r="F21" s="95" t="s">
        <v>334</v>
      </c>
    </row>
    <row r="22" customFormat="false" ht="15.75" hidden="false" customHeight="false" outlineLevel="0" collapsed="false">
      <c r="A22" s="94" t="s">
        <v>332</v>
      </c>
      <c r="B22" s="95" t="s">
        <v>58</v>
      </c>
      <c r="C22" s="95" t="s">
        <v>336</v>
      </c>
      <c r="D22" s="95" t="n">
        <v>35</v>
      </c>
      <c r="E22" s="0" t="n">
        <f aca="false">IF(MATCH(F22,B:B,0),1,2)</f>
        <v>1</v>
      </c>
      <c r="F22" s="98" t="s">
        <v>68</v>
      </c>
    </row>
    <row r="23" customFormat="false" ht="15.75" hidden="false" customHeight="false" outlineLevel="0" collapsed="false">
      <c r="A23" s="94" t="s">
        <v>335</v>
      </c>
      <c r="B23" s="95" t="s">
        <v>83</v>
      </c>
      <c r="C23" s="95" t="s">
        <v>338</v>
      </c>
      <c r="D23" s="95" t="n">
        <v>100</v>
      </c>
      <c r="E23" s="0" t="n">
        <f aca="false">IF(MATCH(F23,B:B,0),1,2)</f>
        <v>1</v>
      </c>
      <c r="F23" s="98" t="s">
        <v>70</v>
      </c>
    </row>
    <row r="24" customFormat="false" ht="30.75" hidden="false" customHeight="false" outlineLevel="0" collapsed="false">
      <c r="A24" s="94" t="s">
        <v>337</v>
      </c>
      <c r="B24" s="95" t="s">
        <v>340</v>
      </c>
      <c r="C24" s="95" t="s">
        <v>341</v>
      </c>
      <c r="D24" s="95" t="n">
        <v>87.78</v>
      </c>
      <c r="E24" s="0" t="n">
        <f aca="false">IF(MATCH(F24,B:B,0),1,2)</f>
        <v>1</v>
      </c>
      <c r="F24" s="99" t="s">
        <v>73</v>
      </c>
    </row>
    <row r="25" customFormat="false" ht="15.75" hidden="false" customHeight="false" outlineLevel="0" collapsed="false">
      <c r="A25" s="94" t="s">
        <v>339</v>
      </c>
      <c r="B25" s="95" t="s">
        <v>85</v>
      </c>
      <c r="C25" s="95" t="s">
        <v>343</v>
      </c>
      <c r="D25" s="95" t="n">
        <v>100</v>
      </c>
      <c r="E25" s="0" t="n">
        <f aca="false">IF(MATCH(F25,B:B,0),1,2)</f>
        <v>1</v>
      </c>
      <c r="F25" s="98" t="s">
        <v>75</v>
      </c>
    </row>
    <row r="26" customFormat="false" ht="15.75" hidden="false" customHeight="false" outlineLevel="0" collapsed="false">
      <c r="A26" s="94" t="s">
        <v>342</v>
      </c>
      <c r="B26" s="95" t="s">
        <v>116</v>
      </c>
      <c r="C26" s="95" t="s">
        <v>345</v>
      </c>
      <c r="D26" s="95" t="s">
        <v>490</v>
      </c>
      <c r="E26" s="0" t="n">
        <f aca="false">IF(MATCH(F26,B:B,0),1,2)</f>
        <v>1</v>
      </c>
      <c r="F26" s="98" t="s">
        <v>77</v>
      </c>
    </row>
    <row r="27" customFormat="false" ht="15.75" hidden="false" customHeight="false" outlineLevel="0" collapsed="false">
      <c r="A27" s="94" t="s">
        <v>344</v>
      </c>
      <c r="B27" s="95" t="s">
        <v>159</v>
      </c>
      <c r="C27" s="95" t="s">
        <v>347</v>
      </c>
      <c r="D27" s="95" t="n">
        <v>63.33</v>
      </c>
      <c r="E27" s="0" t="n">
        <f aca="false">IF(MATCH(F27,B:B,0),1,2)</f>
        <v>1</v>
      </c>
      <c r="F27" s="98" t="s">
        <v>79</v>
      </c>
    </row>
    <row r="28" customFormat="false" ht="15.75" hidden="false" customHeight="false" outlineLevel="0" collapsed="false">
      <c r="A28" s="94" t="s">
        <v>346</v>
      </c>
      <c r="B28" s="95" t="s">
        <v>118</v>
      </c>
      <c r="C28" s="95" t="s">
        <v>349</v>
      </c>
      <c r="D28" s="95" t="n">
        <v>75.71</v>
      </c>
      <c r="E28" s="0" t="n">
        <f aca="false">IF(MATCH(F28,B:B,0),1,2)</f>
        <v>1</v>
      </c>
      <c r="F28" s="99" t="s">
        <v>81</v>
      </c>
    </row>
    <row r="29" customFormat="false" ht="15.75" hidden="false" customHeight="false" outlineLevel="0" collapsed="false">
      <c r="A29" s="94" t="s">
        <v>348</v>
      </c>
      <c r="B29" s="95" t="s">
        <v>120</v>
      </c>
      <c r="C29" s="95" t="s">
        <v>351</v>
      </c>
      <c r="D29" s="95" t="n">
        <v>93.33</v>
      </c>
      <c r="E29" s="0" t="n">
        <f aca="false">IF(MATCH(F29,B:B,0),1,2)</f>
        <v>1</v>
      </c>
      <c r="F29" s="99" t="s">
        <v>83</v>
      </c>
    </row>
    <row r="30" customFormat="false" ht="15.75" hidden="false" customHeight="false" outlineLevel="0" collapsed="false">
      <c r="A30" s="94" t="s">
        <v>350</v>
      </c>
      <c r="B30" s="95" t="s">
        <v>353</v>
      </c>
      <c r="C30" s="95" t="s">
        <v>354</v>
      </c>
      <c r="D30" s="95" t="n">
        <v>46.66</v>
      </c>
      <c r="E30" s="0" t="n">
        <f aca="false">IF(MATCH(F30,B:B,0),1,2)</f>
        <v>1</v>
      </c>
      <c r="F30" s="98" t="s">
        <v>85</v>
      </c>
    </row>
    <row r="31" customFormat="false" ht="15.75" hidden="false" customHeight="false" outlineLevel="0" collapsed="false">
      <c r="A31" s="94" t="s">
        <v>352</v>
      </c>
      <c r="B31" s="95" t="s">
        <v>122</v>
      </c>
      <c r="C31" s="95" t="s">
        <v>356</v>
      </c>
      <c r="D31" s="95" t="n">
        <v>75</v>
      </c>
      <c r="E31" s="0" t="n">
        <f aca="false">IF(MATCH(F31,B:B,0),1,2)</f>
        <v>1</v>
      </c>
      <c r="F31" s="98" t="s">
        <v>87</v>
      </c>
    </row>
    <row r="32" customFormat="false" ht="15" hidden="false" customHeight="false" outlineLevel="0" collapsed="false">
      <c r="A32" s="101" t="s">
        <v>355</v>
      </c>
      <c r="B32" s="102" t="s">
        <v>89</v>
      </c>
      <c r="C32" s="103" t="s">
        <v>358</v>
      </c>
      <c r="D32" s="102" t="n">
        <v>63.33</v>
      </c>
      <c r="E32" s="0" t="n">
        <f aca="false">IF(MATCH(F32,B:B,0),1,2)</f>
        <v>1</v>
      </c>
      <c r="F32" s="98" t="s">
        <v>89</v>
      </c>
    </row>
    <row r="33" customFormat="false" ht="15.75" hidden="false" customHeight="false" outlineLevel="0" collapsed="false">
      <c r="A33" s="94" t="s">
        <v>357</v>
      </c>
      <c r="B33" s="95" t="s">
        <v>124</v>
      </c>
      <c r="C33" s="95" t="s">
        <v>360</v>
      </c>
      <c r="D33" s="95" t="n">
        <v>100</v>
      </c>
      <c r="E33" s="0" t="n">
        <f aca="false">IF(MATCH(F33,B:B,0),1,2)</f>
        <v>1</v>
      </c>
      <c r="F33" s="99" t="s">
        <v>91</v>
      </c>
    </row>
    <row r="34" customFormat="false" ht="15.75" hidden="false" customHeight="false" outlineLevel="0" collapsed="false">
      <c r="A34" s="94" t="s">
        <v>359</v>
      </c>
      <c r="B34" s="95" t="s">
        <v>126</v>
      </c>
      <c r="C34" s="95" t="s">
        <v>362</v>
      </c>
      <c r="D34" s="95" t="s">
        <v>490</v>
      </c>
      <c r="E34" s="0" t="n">
        <f aca="false">IF(MATCH(F34,B:B,0),1,2)</f>
        <v>1</v>
      </c>
      <c r="F34" s="98" t="s">
        <v>271</v>
      </c>
    </row>
    <row r="35" customFormat="false" ht="15.75" hidden="false" customHeight="false" outlineLevel="0" collapsed="false">
      <c r="A35" s="94" t="s">
        <v>361</v>
      </c>
      <c r="B35" s="95" t="s">
        <v>91</v>
      </c>
      <c r="C35" s="95" t="s">
        <v>364</v>
      </c>
      <c r="D35" s="95" t="s">
        <v>490</v>
      </c>
      <c r="E35" s="0" t="n">
        <f aca="false">IF(MATCH(F35,B:B,0),1,2)</f>
        <v>1</v>
      </c>
      <c r="F35" s="99" t="s">
        <v>96</v>
      </c>
    </row>
    <row r="36" customFormat="false" ht="15.75" hidden="false" customHeight="false" outlineLevel="0" collapsed="false">
      <c r="A36" s="94" t="s">
        <v>363</v>
      </c>
      <c r="B36" s="95" t="s">
        <v>271</v>
      </c>
      <c r="C36" s="95" t="s">
        <v>366</v>
      </c>
      <c r="D36" s="95" t="n">
        <v>80</v>
      </c>
      <c r="E36" s="0" t="n">
        <f aca="false">IF(MATCH(F36,B:B,0),1,2)</f>
        <v>1</v>
      </c>
      <c r="F36" s="95" t="s">
        <v>367</v>
      </c>
    </row>
    <row r="37" customFormat="false" ht="15" hidden="false" customHeight="true" outlineLevel="0" collapsed="false">
      <c r="A37" s="101" t="s">
        <v>365</v>
      </c>
      <c r="B37" s="102" t="s">
        <v>96</v>
      </c>
      <c r="C37" s="102" t="s">
        <v>369</v>
      </c>
      <c r="D37" s="102" t="n">
        <v>67.98</v>
      </c>
      <c r="E37" s="0" t="n">
        <f aca="false">IF(MATCH(F37,B:B,0),1,2)</f>
        <v>1</v>
      </c>
      <c r="F37" s="99" t="s">
        <v>100</v>
      </c>
    </row>
    <row r="38" customFormat="false" ht="30.75" hidden="false" customHeight="false" outlineLevel="0" collapsed="false">
      <c r="A38" s="94" t="s">
        <v>368</v>
      </c>
      <c r="B38" s="95" t="s">
        <v>165</v>
      </c>
      <c r="C38" s="95" t="s">
        <v>371</v>
      </c>
      <c r="D38" s="95" t="n">
        <v>100</v>
      </c>
      <c r="E38" s="0" t="n">
        <f aca="false">IF(MATCH(F38,B:B,0),1,2)</f>
        <v>1</v>
      </c>
      <c r="F38" s="98" t="s">
        <v>102</v>
      </c>
    </row>
    <row r="39" customFormat="false" ht="15.75" hidden="false" customHeight="false" outlineLevel="0" collapsed="false">
      <c r="A39" s="94" t="s">
        <v>370</v>
      </c>
      <c r="B39" s="95" t="s">
        <v>135</v>
      </c>
      <c r="C39" s="95" t="s">
        <v>373</v>
      </c>
      <c r="D39" s="95" t="n">
        <v>40</v>
      </c>
      <c r="E39" s="0" t="n">
        <f aca="false">IF(MATCH(F39,B:B,0),1,2)</f>
        <v>1</v>
      </c>
      <c r="F39" s="99" t="s">
        <v>104</v>
      </c>
    </row>
    <row r="40" customFormat="false" ht="15.75" hidden="false" customHeight="false" outlineLevel="0" collapsed="false">
      <c r="A40" s="94" t="s">
        <v>372</v>
      </c>
      <c r="B40" s="95" t="s">
        <v>334</v>
      </c>
      <c r="C40" s="95" t="s">
        <v>375</v>
      </c>
      <c r="D40" s="95" t="n">
        <v>100</v>
      </c>
      <c r="E40" s="0" t="n">
        <f aca="false">IF(MATCH(F40,B:B,0),1,2)</f>
        <v>1</v>
      </c>
      <c r="F40" s="99" t="s">
        <v>106</v>
      </c>
    </row>
    <row r="41" customFormat="false" ht="15.75" hidden="false" customHeight="false" outlineLevel="0" collapsed="false">
      <c r="A41" s="94" t="s">
        <v>374</v>
      </c>
      <c r="B41" s="95" t="s">
        <v>137</v>
      </c>
      <c r="C41" s="95" t="s">
        <v>377</v>
      </c>
      <c r="D41" s="95" t="n">
        <v>0</v>
      </c>
      <c r="E41" s="0" t="n">
        <f aca="false">IF(MATCH(F41,B:B,0),1,2)</f>
        <v>1</v>
      </c>
      <c r="F41" s="98" t="s">
        <v>108</v>
      </c>
    </row>
    <row r="42" customFormat="false" ht="15.75" hidden="false" customHeight="false" outlineLevel="0" collapsed="false">
      <c r="A42" s="94" t="s">
        <v>376</v>
      </c>
      <c r="B42" s="95" t="s">
        <v>139</v>
      </c>
      <c r="C42" s="95" t="s">
        <v>379</v>
      </c>
      <c r="D42" s="95" t="s">
        <v>490</v>
      </c>
      <c r="E42" s="0" t="n">
        <f aca="false">IF(MATCH(F42,B:B,0),1,2)</f>
        <v>1</v>
      </c>
      <c r="F42" s="98" t="s">
        <v>110</v>
      </c>
    </row>
    <row r="43" customFormat="false" ht="15.75" hidden="false" customHeight="false" outlineLevel="0" collapsed="false">
      <c r="A43" s="94" t="s">
        <v>378</v>
      </c>
      <c r="B43" s="95" t="s">
        <v>169</v>
      </c>
      <c r="C43" s="95" t="s">
        <v>381</v>
      </c>
      <c r="D43" s="95" t="n">
        <v>100</v>
      </c>
      <c r="E43" s="0" t="n">
        <f aca="false">IF(MATCH(F43,B:B,0),1,2)</f>
        <v>1</v>
      </c>
      <c r="F43" s="98" t="s">
        <v>112</v>
      </c>
    </row>
    <row r="44" customFormat="false" ht="15.75" hidden="false" customHeight="false" outlineLevel="0" collapsed="false">
      <c r="A44" s="94" t="s">
        <v>380</v>
      </c>
      <c r="B44" s="95" t="s">
        <v>175</v>
      </c>
      <c r="C44" s="95" t="s">
        <v>383</v>
      </c>
      <c r="D44" s="95" t="n">
        <v>68.42</v>
      </c>
      <c r="E44" s="0" t="n">
        <f aca="false">IF(MATCH(F44,B:B,0),1,2)</f>
        <v>1</v>
      </c>
      <c r="F44" s="99" t="s">
        <v>273</v>
      </c>
    </row>
    <row r="45" customFormat="false" ht="15.75" hidden="false" customHeight="false" outlineLevel="0" collapsed="false">
      <c r="A45" s="94" t="s">
        <v>382</v>
      </c>
      <c r="B45" s="95" t="s">
        <v>61</v>
      </c>
      <c r="C45" s="95" t="s">
        <v>385</v>
      </c>
      <c r="D45" s="95" t="n">
        <v>100</v>
      </c>
      <c r="E45" s="0" t="n">
        <f aca="false">IF(MATCH(F45,B:B,0),1,2)</f>
        <v>1</v>
      </c>
      <c r="F45" s="99" t="s">
        <v>116</v>
      </c>
    </row>
    <row r="46" customFormat="false" ht="15.75" hidden="false" customHeight="false" outlineLevel="0" collapsed="false">
      <c r="A46" s="94" t="s">
        <v>384</v>
      </c>
      <c r="B46" s="95" t="s">
        <v>367</v>
      </c>
      <c r="C46" s="95" t="s">
        <v>387</v>
      </c>
      <c r="D46" s="95" t="n">
        <v>100</v>
      </c>
      <c r="E46" s="0" t="n">
        <f aca="false">IF(MATCH(F46,B:B,0),1,2)</f>
        <v>1</v>
      </c>
      <c r="F46" s="99" t="s">
        <v>118</v>
      </c>
    </row>
    <row r="47" customFormat="false" ht="15.75" hidden="false" customHeight="false" outlineLevel="0" collapsed="false">
      <c r="A47" s="94" t="s">
        <v>386</v>
      </c>
      <c r="B47" s="95" t="s">
        <v>179</v>
      </c>
      <c r="C47" s="95" t="s">
        <v>389</v>
      </c>
      <c r="D47" s="95" t="n">
        <v>100</v>
      </c>
      <c r="E47" s="0" t="n">
        <f aca="false">IF(MATCH(F47,B:B,0),1,2)</f>
        <v>1</v>
      </c>
      <c r="F47" s="99" t="s">
        <v>120</v>
      </c>
    </row>
    <row r="48" customFormat="false" ht="15.75" hidden="false" customHeight="false" outlineLevel="0" collapsed="false">
      <c r="A48" s="94" t="s">
        <v>388</v>
      </c>
      <c r="B48" s="95" t="s">
        <v>181</v>
      </c>
      <c r="C48" s="95" t="s">
        <v>391</v>
      </c>
      <c r="D48" s="95" t="n">
        <v>100</v>
      </c>
      <c r="E48" s="0" t="n">
        <f aca="false">IF(MATCH(F48,B:B,0),1,2)</f>
        <v>1</v>
      </c>
      <c r="F48" s="98" t="s">
        <v>122</v>
      </c>
    </row>
    <row r="49" customFormat="false" ht="15.75" hidden="false" customHeight="false" outlineLevel="0" collapsed="false">
      <c r="A49" s="94" t="s">
        <v>390</v>
      </c>
      <c r="B49" s="95" t="s">
        <v>100</v>
      </c>
      <c r="C49" s="95" t="s">
        <v>393</v>
      </c>
      <c r="D49" s="95" t="n">
        <v>33.33</v>
      </c>
      <c r="E49" s="0" t="n">
        <f aca="false">IF(MATCH(F49,B:B,0),1,2)</f>
        <v>1</v>
      </c>
      <c r="F49" s="99" t="s">
        <v>124</v>
      </c>
    </row>
    <row r="50" customFormat="false" ht="15.75" hidden="false" customHeight="false" outlineLevel="0" collapsed="false">
      <c r="A50" s="94" t="s">
        <v>392</v>
      </c>
      <c r="B50" s="95" t="s">
        <v>102</v>
      </c>
      <c r="C50" s="95" t="s">
        <v>395</v>
      </c>
      <c r="D50" s="95" t="n">
        <v>66.66</v>
      </c>
      <c r="E50" s="0" t="n">
        <f aca="false">IF(MATCH(F50,B:B,0),1,2)</f>
        <v>1</v>
      </c>
      <c r="F50" s="98" t="s">
        <v>126</v>
      </c>
    </row>
    <row r="51" customFormat="false" ht="15.75" hidden="false" customHeight="false" outlineLevel="0" collapsed="false">
      <c r="A51" s="94" t="s">
        <v>394</v>
      </c>
      <c r="B51" s="95" t="s">
        <v>183</v>
      </c>
      <c r="C51" s="95" t="s">
        <v>397</v>
      </c>
      <c r="D51" s="95" t="n">
        <v>74.83</v>
      </c>
      <c r="E51" s="0" t="n">
        <f aca="false">IF(MATCH(F51,B:B,0),1,2)</f>
        <v>1</v>
      </c>
      <c r="F51" s="98" t="s">
        <v>128</v>
      </c>
    </row>
    <row r="52" customFormat="false" ht="15.75" hidden="false" customHeight="false" outlineLevel="0" collapsed="false">
      <c r="A52" s="94" t="s">
        <v>396</v>
      </c>
      <c r="B52" s="95" t="s">
        <v>185</v>
      </c>
      <c r="C52" s="95" t="s">
        <v>399</v>
      </c>
      <c r="D52" s="95" t="n">
        <v>92.5</v>
      </c>
      <c r="E52" s="0" t="n">
        <f aca="false">IF(MATCH(F52,B:B,0),1,2)</f>
        <v>1</v>
      </c>
      <c r="F52" s="99" t="s">
        <v>130</v>
      </c>
    </row>
    <row r="53" customFormat="false" ht="15.75" hidden="false" customHeight="false" outlineLevel="0" collapsed="false">
      <c r="A53" s="94" t="s">
        <v>398</v>
      </c>
      <c r="B53" s="95" t="s">
        <v>104</v>
      </c>
      <c r="C53" s="95" t="s">
        <v>401</v>
      </c>
      <c r="D53" s="95" t="n">
        <v>57.57</v>
      </c>
      <c r="E53" s="0" t="n">
        <f aca="false">IF(MATCH(F53,B:B,0),1,2)</f>
        <v>1</v>
      </c>
      <c r="F53" s="95" t="s">
        <v>402</v>
      </c>
    </row>
    <row r="54" customFormat="false" ht="15.75" hidden="false" customHeight="false" outlineLevel="0" collapsed="false">
      <c r="A54" s="94" t="s">
        <v>400</v>
      </c>
      <c r="B54" s="95" t="s">
        <v>187</v>
      </c>
      <c r="C54" s="95" t="s">
        <v>404</v>
      </c>
      <c r="D54" s="95" t="n">
        <v>64.82</v>
      </c>
      <c r="E54" s="0" t="n">
        <f aca="false">IF(MATCH(F54,B:B,0),1,2)</f>
        <v>1</v>
      </c>
      <c r="F54" s="98" t="s">
        <v>135</v>
      </c>
    </row>
    <row r="55" customFormat="false" ht="15.75" hidden="false" customHeight="false" outlineLevel="0" collapsed="false">
      <c r="A55" s="94" t="s">
        <v>403</v>
      </c>
      <c r="B55" s="95" t="s">
        <v>106</v>
      </c>
      <c r="C55" s="95" t="s">
        <v>406</v>
      </c>
      <c r="D55" s="95" t="n">
        <v>0</v>
      </c>
      <c r="E55" s="0" t="n">
        <f aca="false">IF(MATCH(F55,B:B,0),1,2)</f>
        <v>1</v>
      </c>
      <c r="F55" s="99" t="s">
        <v>137</v>
      </c>
    </row>
    <row r="56" customFormat="false" ht="30.75" hidden="false" customHeight="false" outlineLevel="0" collapsed="false">
      <c r="A56" s="94" t="s">
        <v>405</v>
      </c>
      <c r="B56" s="95" t="s">
        <v>87</v>
      </c>
      <c r="C56" s="95" t="s">
        <v>408</v>
      </c>
      <c r="D56" s="95" t="s">
        <v>490</v>
      </c>
      <c r="E56" s="0" t="n">
        <f aca="false">IF(MATCH(F56,B:B,0),1,2)</f>
        <v>1</v>
      </c>
      <c r="F56" s="99" t="s">
        <v>139</v>
      </c>
    </row>
    <row r="57" customFormat="false" ht="15.75" hidden="false" customHeight="false" outlineLevel="0" collapsed="false">
      <c r="A57" s="94" t="s">
        <v>407</v>
      </c>
      <c r="B57" s="95" t="s">
        <v>189</v>
      </c>
      <c r="C57" s="95" t="s">
        <v>410</v>
      </c>
      <c r="D57" s="95" t="n">
        <v>76.19</v>
      </c>
      <c r="E57" s="0" t="n">
        <f aca="false">IF(MATCH(F57,B:B,0),1,2)</f>
        <v>1</v>
      </c>
      <c r="F57" s="99" t="s">
        <v>274</v>
      </c>
    </row>
    <row r="58" customFormat="false" ht="15.75" hidden="false" customHeight="false" outlineLevel="0" collapsed="false">
      <c r="A58" s="94" t="s">
        <v>409</v>
      </c>
      <c r="B58" s="95" t="s">
        <v>191</v>
      </c>
      <c r="C58" s="95" t="s">
        <v>412</v>
      </c>
      <c r="D58" s="95" t="n">
        <v>83.51</v>
      </c>
      <c r="E58" s="0" t="n">
        <f aca="false">IF(MATCH(F58,B:B,0),1,2)</f>
        <v>1</v>
      </c>
      <c r="F58" s="99" t="s">
        <v>143</v>
      </c>
    </row>
    <row r="59" customFormat="false" ht="15.75" hidden="false" customHeight="false" outlineLevel="0" collapsed="false">
      <c r="A59" s="94" t="s">
        <v>411</v>
      </c>
      <c r="B59" s="95" t="s">
        <v>199</v>
      </c>
      <c r="C59" s="95" t="s">
        <v>414</v>
      </c>
      <c r="D59" s="95" t="n">
        <v>46.67</v>
      </c>
      <c r="E59" s="0" t="n">
        <f aca="false">IF(MATCH(F59,B:B,0),1,2)</f>
        <v>1</v>
      </c>
      <c r="F59" s="99" t="s">
        <v>145</v>
      </c>
    </row>
    <row r="60" customFormat="false" ht="15.75" hidden="false" customHeight="false" outlineLevel="0" collapsed="false">
      <c r="A60" s="94" t="s">
        <v>413</v>
      </c>
      <c r="B60" s="95" t="s">
        <v>108</v>
      </c>
      <c r="C60" s="95" t="s">
        <v>416</v>
      </c>
      <c r="D60" s="95" t="n">
        <v>86.59</v>
      </c>
      <c r="E60" s="0" t="n">
        <f aca="false">IF(MATCH(F60,B:B,0),1,2)</f>
        <v>1</v>
      </c>
      <c r="F60" s="95" t="s">
        <v>340</v>
      </c>
    </row>
    <row r="61" customFormat="false" ht="15" hidden="false" customHeight="true" outlineLevel="0" collapsed="false">
      <c r="A61" s="101" t="s">
        <v>415</v>
      </c>
      <c r="B61" s="102" t="s">
        <v>110</v>
      </c>
      <c r="C61" s="102" t="s">
        <v>418</v>
      </c>
      <c r="D61" s="102" t="n">
        <v>62.62</v>
      </c>
      <c r="E61" s="0" t="n">
        <f aca="false">IF(MATCH(F61,B:B,0),1,2)</f>
        <v>1</v>
      </c>
      <c r="F61" s="98" t="s">
        <v>276</v>
      </c>
    </row>
    <row r="62" customFormat="false" ht="30.75" hidden="false" customHeight="false" outlineLevel="0" collapsed="false">
      <c r="A62" s="94" t="s">
        <v>417</v>
      </c>
      <c r="B62" s="95" t="s">
        <v>112</v>
      </c>
      <c r="C62" s="95" t="s">
        <v>420</v>
      </c>
      <c r="D62" s="95" t="s">
        <v>490</v>
      </c>
      <c r="E62" s="0" t="n">
        <f aca="false">IF(MATCH(F62,B:B,0),1,2)</f>
        <v>1</v>
      </c>
      <c r="F62" s="99" t="s">
        <v>277</v>
      </c>
    </row>
    <row r="63" customFormat="false" ht="30.75" hidden="false" customHeight="false" outlineLevel="0" collapsed="false">
      <c r="A63" s="94" t="s">
        <v>419</v>
      </c>
      <c r="B63" s="95" t="s">
        <v>201</v>
      </c>
      <c r="C63" s="95" t="s">
        <v>422</v>
      </c>
      <c r="D63" s="95" t="s">
        <v>490</v>
      </c>
      <c r="E63" s="0" t="n">
        <f aca="false">IF(MATCH(F63,B:B,0),1,2)</f>
        <v>1</v>
      </c>
      <c r="F63" s="99" t="s">
        <v>154</v>
      </c>
    </row>
    <row r="64" customFormat="false" ht="15.75" hidden="false" customHeight="false" outlineLevel="0" collapsed="false">
      <c r="A64" s="94" t="s">
        <v>421</v>
      </c>
      <c r="B64" s="95" t="s">
        <v>207</v>
      </c>
      <c r="C64" s="95" t="s">
        <v>424</v>
      </c>
      <c r="D64" s="95" t="n">
        <v>57.36</v>
      </c>
      <c r="E64" s="0" t="n">
        <f aca="false">IF(MATCH(F64,B:B,0),1,2)</f>
        <v>1</v>
      </c>
      <c r="F64" s="99" t="s">
        <v>278</v>
      </c>
    </row>
    <row r="65" customFormat="false" ht="15.75" hidden="false" customHeight="false" outlineLevel="0" collapsed="false">
      <c r="A65" s="94" t="s">
        <v>423</v>
      </c>
      <c r="B65" s="95" t="s">
        <v>209</v>
      </c>
      <c r="C65" s="95" t="s">
        <v>426</v>
      </c>
      <c r="D65" s="95" t="n">
        <v>71.95</v>
      </c>
      <c r="E65" s="0" t="n">
        <f aca="false">IF(MATCH(F65,B:B,0),1,2)</f>
        <v>1</v>
      </c>
      <c r="F65" s="98" t="s">
        <v>159</v>
      </c>
    </row>
    <row r="66" customFormat="false" ht="15.75" hidden="false" customHeight="false" outlineLevel="0" collapsed="false">
      <c r="A66" s="94" t="s">
        <v>425</v>
      </c>
      <c r="B66" s="95" t="s">
        <v>211</v>
      </c>
      <c r="C66" s="95" t="s">
        <v>428</v>
      </c>
      <c r="D66" s="95" t="n">
        <v>80.95</v>
      </c>
      <c r="E66" s="0" t="n">
        <f aca="false">IF(MATCH(F66,B:B,0),1,2)</f>
        <v>1</v>
      </c>
      <c r="F66" s="95" t="s">
        <v>353</v>
      </c>
    </row>
    <row r="67" customFormat="false" ht="15.75" hidden="false" customHeight="false" outlineLevel="0" collapsed="false">
      <c r="A67" s="94" t="s">
        <v>427</v>
      </c>
      <c r="B67" s="95" t="s">
        <v>217</v>
      </c>
      <c r="C67" s="95" t="s">
        <v>430</v>
      </c>
      <c r="D67" s="95" t="n">
        <v>67.82</v>
      </c>
      <c r="E67" s="0" t="n">
        <f aca="false">IF(MATCH(F67,B:B,0),1,2)</f>
        <v>1</v>
      </c>
      <c r="F67" s="99" t="s">
        <v>241</v>
      </c>
    </row>
    <row r="68" customFormat="false" ht="15.75" hidden="false" customHeight="false" outlineLevel="0" collapsed="false">
      <c r="A68" s="94" t="s">
        <v>429</v>
      </c>
      <c r="B68" s="95" t="s">
        <v>278</v>
      </c>
      <c r="C68" s="95" t="s">
        <v>432</v>
      </c>
      <c r="D68" s="95" t="s">
        <v>490</v>
      </c>
      <c r="E68" s="0" t="n">
        <f aca="false">IF(MATCH(F68,B:B,0),1,2)</f>
        <v>1</v>
      </c>
      <c r="F68" s="99" t="s">
        <v>165</v>
      </c>
    </row>
    <row r="69" customFormat="false" ht="15.75" hidden="false" customHeight="false" outlineLevel="0" collapsed="false">
      <c r="A69" s="94" t="s">
        <v>431</v>
      </c>
      <c r="B69" s="95" t="s">
        <v>220</v>
      </c>
      <c r="C69" s="95" t="s">
        <v>434</v>
      </c>
      <c r="D69" s="95" t="n">
        <v>74.78</v>
      </c>
      <c r="E69" s="0" t="n">
        <f aca="false">IF(MATCH(F69,B:B,0),1,2)</f>
        <v>1</v>
      </c>
      <c r="F69" s="99" t="s">
        <v>280</v>
      </c>
    </row>
    <row r="70" customFormat="false" ht="15.75" hidden="false" customHeight="false" outlineLevel="0" collapsed="false">
      <c r="A70" s="94" t="s">
        <v>433</v>
      </c>
      <c r="B70" s="105" t="s">
        <v>42</v>
      </c>
      <c r="C70" s="95" t="s">
        <v>436</v>
      </c>
      <c r="D70" s="95" t="n">
        <v>77.38</v>
      </c>
      <c r="E70" s="0" t="n">
        <f aca="false">IF(MATCH(F70,B:B,0),1,2)</f>
        <v>1</v>
      </c>
      <c r="F70" s="99" t="s">
        <v>169</v>
      </c>
    </row>
    <row r="71" customFormat="false" ht="15.75" hidden="false" customHeight="false" outlineLevel="0" collapsed="false">
      <c r="A71" s="94" t="s">
        <v>435</v>
      </c>
      <c r="B71" s="95" t="s">
        <v>40</v>
      </c>
      <c r="C71" s="95" t="s">
        <v>438</v>
      </c>
      <c r="D71" s="95" t="n">
        <v>50</v>
      </c>
      <c r="E71" s="0" t="n">
        <f aca="false">IF(MATCH(F71,B:B,0),1,2)</f>
        <v>1</v>
      </c>
      <c r="F71" s="99" t="s">
        <v>171</v>
      </c>
    </row>
    <row r="72" customFormat="false" ht="15.75" hidden="false" customHeight="false" outlineLevel="0" collapsed="false">
      <c r="A72" s="94" t="s">
        <v>437</v>
      </c>
      <c r="B72" s="95" t="s">
        <v>44</v>
      </c>
      <c r="C72" s="95" t="s">
        <v>440</v>
      </c>
      <c r="D72" s="95" t="n">
        <v>20</v>
      </c>
      <c r="E72" s="0" t="n">
        <f aca="false">IF(MATCH(F72,B:B,0),1,2)</f>
        <v>1</v>
      </c>
      <c r="F72" s="99" t="s">
        <v>173</v>
      </c>
    </row>
    <row r="73" customFormat="false" ht="15.75" hidden="false" customHeight="false" outlineLevel="0" collapsed="false">
      <c r="A73" s="94" t="s">
        <v>439</v>
      </c>
      <c r="B73" s="95" t="s">
        <v>130</v>
      </c>
      <c r="C73" s="95" t="s">
        <v>442</v>
      </c>
      <c r="D73" s="95" t="n">
        <v>60</v>
      </c>
      <c r="E73" s="0" t="n">
        <f aca="false">IF(MATCH(F73,B:B,0),1,2)</f>
        <v>1</v>
      </c>
      <c r="F73" s="99" t="s">
        <v>175</v>
      </c>
    </row>
    <row r="74" customFormat="false" ht="15.75" hidden="false" customHeight="false" outlineLevel="0" collapsed="false">
      <c r="A74" s="94" t="s">
        <v>441</v>
      </c>
      <c r="B74" s="105" t="s">
        <v>241</v>
      </c>
      <c r="C74" s="95" t="s">
        <v>444</v>
      </c>
      <c r="D74" s="95" t="n">
        <v>68.35</v>
      </c>
      <c r="E74" s="0" t="n">
        <f aca="false">IF(MATCH(F74,B:B,0),1,2)</f>
        <v>1</v>
      </c>
      <c r="F74" s="99" t="s">
        <v>177</v>
      </c>
    </row>
    <row r="75" customFormat="false" ht="30.75" hidden="false" customHeight="false" outlineLevel="0" collapsed="false">
      <c r="A75" s="94" t="s">
        <v>443</v>
      </c>
      <c r="B75" s="95" t="s">
        <v>143</v>
      </c>
      <c r="C75" s="95" t="s">
        <v>446</v>
      </c>
      <c r="D75" s="95" t="n">
        <v>80</v>
      </c>
      <c r="E75" s="0" t="n">
        <f aca="false">IF(MATCH(F75,B:B,0),1,2)</f>
        <v>1</v>
      </c>
      <c r="F75" s="98" t="s">
        <v>179</v>
      </c>
    </row>
    <row r="76" customFormat="false" ht="30.75" hidden="false" customHeight="false" outlineLevel="0" collapsed="false">
      <c r="A76" s="94" t="s">
        <v>445</v>
      </c>
      <c r="B76" s="95" t="s">
        <v>145</v>
      </c>
      <c r="C76" s="95" t="s">
        <v>448</v>
      </c>
      <c r="D76" s="95" t="n">
        <v>20</v>
      </c>
      <c r="E76" s="0" t="n">
        <f aca="false">IF(MATCH(F76,B:B,0),1,2)</f>
        <v>1</v>
      </c>
      <c r="F76" s="98" t="s">
        <v>181</v>
      </c>
    </row>
    <row r="77" customFormat="false" ht="30.75" hidden="false" customHeight="false" outlineLevel="0" collapsed="false">
      <c r="A77" s="94" t="s">
        <v>447</v>
      </c>
      <c r="B77" s="95" t="s">
        <v>149</v>
      </c>
      <c r="C77" s="95" t="s">
        <v>450</v>
      </c>
      <c r="D77" s="95" t="n">
        <v>100</v>
      </c>
      <c r="E77" s="0" t="n">
        <f aca="false">IF(MATCH(F77,B:B,0),1,2)</f>
        <v>1</v>
      </c>
      <c r="F77" s="99" t="s">
        <v>183</v>
      </c>
    </row>
    <row r="78" customFormat="false" ht="30.75" hidden="false" customHeight="false" outlineLevel="0" collapsed="false">
      <c r="A78" s="94" t="s">
        <v>449</v>
      </c>
      <c r="B78" s="95" t="s">
        <v>277</v>
      </c>
      <c r="C78" s="95" t="s">
        <v>452</v>
      </c>
      <c r="D78" s="95" t="n">
        <v>40</v>
      </c>
      <c r="E78" s="0" t="n">
        <f aca="false">IF(MATCH(F78,B:B,0),1,2)</f>
        <v>1</v>
      </c>
      <c r="F78" s="99" t="s">
        <v>185</v>
      </c>
    </row>
    <row r="79" customFormat="false" ht="30.75" hidden="false" customHeight="false" outlineLevel="0" collapsed="false">
      <c r="A79" s="94" t="s">
        <v>451</v>
      </c>
      <c r="B79" s="95" t="s">
        <v>154</v>
      </c>
      <c r="C79" s="95" t="s">
        <v>454</v>
      </c>
      <c r="D79" s="95" t="n">
        <v>57.14</v>
      </c>
      <c r="E79" s="0" t="n">
        <f aca="false">IF(MATCH(F79,B:B,0),1,2)</f>
        <v>1</v>
      </c>
      <c r="F79" s="99" t="s">
        <v>187</v>
      </c>
    </row>
    <row r="80" customFormat="false" ht="15.75" hidden="false" customHeight="false" outlineLevel="0" collapsed="false">
      <c r="A80" s="94" t="s">
        <v>453</v>
      </c>
      <c r="B80" s="105" t="s">
        <v>171</v>
      </c>
      <c r="C80" s="95" t="s">
        <v>456</v>
      </c>
      <c r="D80" s="95" t="n">
        <v>85.19</v>
      </c>
      <c r="E80" s="0" t="n">
        <f aca="false">IF(MATCH(F80,B:B,0),1,2)</f>
        <v>1</v>
      </c>
      <c r="F80" s="99" t="s">
        <v>189</v>
      </c>
    </row>
    <row r="81" customFormat="false" ht="30.75" hidden="false" customHeight="false" outlineLevel="0" collapsed="false">
      <c r="A81" s="94" t="s">
        <v>455</v>
      </c>
      <c r="B81" s="95" t="s">
        <v>280</v>
      </c>
      <c r="C81" s="95" t="s">
        <v>458</v>
      </c>
      <c r="D81" s="95" t="s">
        <v>490</v>
      </c>
      <c r="E81" s="0" t="n">
        <f aca="false">IF(MATCH(F81,B:B,0),1,2)</f>
        <v>1</v>
      </c>
      <c r="F81" s="99" t="s">
        <v>191</v>
      </c>
    </row>
    <row r="82" customFormat="false" ht="15" hidden="false" customHeight="true" outlineLevel="0" collapsed="false">
      <c r="A82" s="101" t="s">
        <v>457</v>
      </c>
      <c r="B82" s="102" t="s">
        <v>269</v>
      </c>
      <c r="C82" s="102" t="s">
        <v>460</v>
      </c>
      <c r="D82" s="102" t="s">
        <v>490</v>
      </c>
      <c r="E82" s="0" t="n">
        <f aca="false">IF(MATCH(F82,B:B,0),1,2)</f>
        <v>1</v>
      </c>
      <c r="F82" s="99" t="s">
        <v>281</v>
      </c>
    </row>
    <row r="83" customFormat="false" ht="15.75" hidden="false" customHeight="false" outlineLevel="0" collapsed="false">
      <c r="A83" s="94" t="s">
        <v>459</v>
      </c>
      <c r="B83" s="95" t="s">
        <v>273</v>
      </c>
      <c r="C83" s="95" t="s">
        <v>462</v>
      </c>
      <c r="D83" s="95" t="s">
        <v>490</v>
      </c>
      <c r="E83" s="0" t="n">
        <f aca="false">IF(MATCH(F83,B:B,0),1,2)</f>
        <v>1</v>
      </c>
      <c r="F83" s="99" t="s">
        <v>195</v>
      </c>
    </row>
    <row r="84" customFormat="false" ht="15.75" hidden="false" customHeight="false" outlineLevel="0" collapsed="false">
      <c r="A84" s="94" t="s">
        <v>461</v>
      </c>
      <c r="B84" s="95" t="s">
        <v>128</v>
      </c>
      <c r="C84" s="95" t="s">
        <v>464</v>
      </c>
      <c r="D84" s="95" t="s">
        <v>490</v>
      </c>
      <c r="E84" s="0" t="n">
        <f aca="false">IF(MATCH(F84,B:B,0),1,2)</f>
        <v>1</v>
      </c>
      <c r="F84" s="95" t="s">
        <v>465</v>
      </c>
    </row>
    <row r="85" customFormat="false" ht="15.75" hidden="false" customHeight="false" outlineLevel="0" collapsed="false">
      <c r="A85" s="94" t="s">
        <v>463</v>
      </c>
      <c r="B85" s="95" t="s">
        <v>274</v>
      </c>
      <c r="C85" s="95" t="s">
        <v>467</v>
      </c>
      <c r="D85" s="95" t="s">
        <v>490</v>
      </c>
      <c r="E85" s="0" t="n">
        <f aca="false">IF(MATCH(F85,B:B,0),1,2)</f>
        <v>1</v>
      </c>
      <c r="F85" s="98" t="s">
        <v>199</v>
      </c>
    </row>
    <row r="86" customFormat="false" ht="15.75" hidden="false" customHeight="false" outlineLevel="0" collapsed="false">
      <c r="A86" s="94" t="s">
        <v>466</v>
      </c>
      <c r="B86" s="95" t="s">
        <v>173</v>
      </c>
      <c r="C86" s="95" t="s">
        <v>469</v>
      </c>
      <c r="D86" s="95" t="n">
        <v>100</v>
      </c>
      <c r="E86" s="0" t="n">
        <f aca="false">IF(MATCH(F86,B:B,0),1,2)</f>
        <v>1</v>
      </c>
      <c r="F86" s="99" t="s">
        <v>201</v>
      </c>
    </row>
    <row r="87" customFormat="false" ht="15.75" hidden="false" customHeight="false" outlineLevel="0" collapsed="false">
      <c r="A87" s="94" t="s">
        <v>468</v>
      </c>
      <c r="B87" s="105" t="s">
        <v>195</v>
      </c>
      <c r="C87" s="95" t="s">
        <v>471</v>
      </c>
      <c r="D87" s="95" t="n">
        <v>62.63</v>
      </c>
      <c r="E87" s="0" t="n">
        <f aca="false">IF(MATCH(F87,B:B,0),1,2)</f>
        <v>1</v>
      </c>
      <c r="F87" s="99" t="s">
        <v>203</v>
      </c>
    </row>
    <row r="88" customFormat="false" ht="15.75" hidden="false" customHeight="false" outlineLevel="0" collapsed="false">
      <c r="A88" s="94" t="s">
        <v>470</v>
      </c>
      <c r="B88" s="95" t="s">
        <v>177</v>
      </c>
      <c r="C88" s="95" t="s">
        <v>473</v>
      </c>
      <c r="D88" s="95" t="s">
        <v>490</v>
      </c>
      <c r="E88" s="0" t="n">
        <f aca="false">IF(MATCH(F88,B:B,0),1,2)</f>
        <v>1</v>
      </c>
      <c r="F88" s="95" t="s">
        <v>474</v>
      </c>
    </row>
    <row r="89" customFormat="false" ht="15.75" hidden="false" customHeight="false" outlineLevel="0" collapsed="false">
      <c r="A89" s="94" t="s">
        <v>472</v>
      </c>
      <c r="B89" s="95" t="s">
        <v>465</v>
      </c>
      <c r="C89" s="95" t="s">
        <v>476</v>
      </c>
      <c r="D89" s="95" t="n">
        <v>100</v>
      </c>
      <c r="E89" s="0" t="n">
        <f aca="false">IF(MATCH(F89,B:B,0),1,2)</f>
        <v>1</v>
      </c>
      <c r="F89" s="98" t="s">
        <v>207</v>
      </c>
    </row>
    <row r="90" customFormat="false" ht="15.75" hidden="false" customHeight="false" outlineLevel="0" collapsed="false">
      <c r="A90" s="94" t="s">
        <v>475</v>
      </c>
      <c r="B90" s="95" t="s">
        <v>281</v>
      </c>
      <c r="C90" s="95" t="s">
        <v>478</v>
      </c>
      <c r="D90" s="95" t="s">
        <v>490</v>
      </c>
      <c r="E90" s="0" t="n">
        <f aca="false">IF(MATCH(F90,B:B,0),1,2)</f>
        <v>1</v>
      </c>
      <c r="F90" s="99" t="s">
        <v>209</v>
      </c>
    </row>
    <row r="91" customFormat="false" ht="15.75" hidden="false" customHeight="false" outlineLevel="0" collapsed="false">
      <c r="A91" s="94" t="s">
        <v>477</v>
      </c>
      <c r="B91" s="95" t="s">
        <v>282</v>
      </c>
      <c r="C91" s="95" t="s">
        <v>480</v>
      </c>
      <c r="D91" s="95" t="s">
        <v>490</v>
      </c>
      <c r="E91" s="0" t="n">
        <f aca="false">IF(MATCH(F91,B:B,0),1,2)</f>
        <v>1</v>
      </c>
      <c r="F91" s="98" t="s">
        <v>211</v>
      </c>
    </row>
    <row r="92" customFormat="false" ht="15.75" hidden="false" customHeight="false" outlineLevel="0" collapsed="false">
      <c r="A92" s="94" t="s">
        <v>479</v>
      </c>
      <c r="B92" s="105" t="s">
        <v>203</v>
      </c>
      <c r="C92" s="95" t="s">
        <v>482</v>
      </c>
      <c r="D92" s="95" t="n">
        <v>62.5</v>
      </c>
      <c r="E92" s="0" t="n">
        <f aca="false">IF(MATCH(F92,B:B,0),1,2)</f>
        <v>1</v>
      </c>
      <c r="F92" s="99" t="s">
        <v>213</v>
      </c>
    </row>
    <row r="93" customFormat="false" ht="15.75" hidden="false" customHeight="false" outlineLevel="0" collapsed="false">
      <c r="A93" s="94" t="s">
        <v>481</v>
      </c>
      <c r="B93" s="95" t="s">
        <v>402</v>
      </c>
      <c r="C93" s="95" t="s">
        <v>484</v>
      </c>
      <c r="D93" s="95" t="n">
        <v>90.9</v>
      </c>
      <c r="E93" s="0" t="n">
        <f aca="false">IF(MATCH(F93,B:B,0),1,2)</f>
        <v>1</v>
      </c>
      <c r="F93" s="99" t="s">
        <v>282</v>
      </c>
    </row>
    <row r="94" customFormat="false" ht="15.75" hidden="false" customHeight="false" outlineLevel="0" collapsed="false">
      <c r="A94" s="94" t="s">
        <v>483</v>
      </c>
      <c r="B94" s="95" t="s">
        <v>474</v>
      </c>
      <c r="C94" s="95" t="s">
        <v>486</v>
      </c>
      <c r="D94" s="95" t="n">
        <v>15</v>
      </c>
      <c r="E94" s="0" t="n">
        <f aca="false">IF(MATCH(F94,B:B,0),1,2)</f>
        <v>1</v>
      </c>
      <c r="F94" s="98" t="s">
        <v>217</v>
      </c>
    </row>
    <row r="95" customFormat="false" ht="15.75" hidden="false" customHeight="false" outlineLevel="0" collapsed="false">
      <c r="A95" s="94" t="s">
        <v>485</v>
      </c>
      <c r="B95" s="95" t="s">
        <v>213</v>
      </c>
      <c r="C95" s="95" t="s">
        <v>488</v>
      </c>
      <c r="D95" s="95" t="n">
        <v>90</v>
      </c>
      <c r="E95" s="0" t="n">
        <f aca="false">IF(MATCH(F95,B:B,0),1,2)</f>
        <v>1</v>
      </c>
      <c r="F95" s="106" t="s">
        <v>220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LibreOffice/7.5.8.2$Windows_X86_64 LibreOffice_project/f718d63693263970429a68f568db6046aaa9df01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2024-01-24T07:31:11Z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